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jancurova\Desktop\"/>
    </mc:Choice>
  </mc:AlternateContent>
  <xr:revisionPtr revIDLastSave="0" documentId="13_ncr:1_{CB322EB1-5480-4A20-A3F4-7CC11C52BE05}" xr6:coauthVersionLast="36" xr6:coauthVersionMax="36" xr10:uidLastSave="{00000000-0000-0000-0000-000000000000}"/>
  <bookViews>
    <workbookView xWindow="0" yWindow="0" windowWidth="23040" windowHeight="8940" xr2:uid="{B4C0D1C3-3CB6-4E12-B201-91F566B32E9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4" i="1" l="1"/>
  <c r="H132" i="1"/>
  <c r="H103" i="1" l="1"/>
  <c r="H93" i="1"/>
  <c r="H86" i="1"/>
  <c r="H46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39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7" i="1"/>
  <c r="H88" i="1"/>
  <c r="H89" i="1"/>
  <c r="H90" i="1"/>
  <c r="H91" i="1"/>
  <c r="H92" i="1"/>
  <c r="H94" i="1"/>
  <c r="H95" i="1"/>
  <c r="H96" i="1"/>
  <c r="H97" i="1"/>
  <c r="H98" i="1"/>
  <c r="H99" i="1"/>
  <c r="H100" i="1"/>
  <c r="H101" i="1"/>
  <c r="H102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3" i="1"/>
  <c r="H135" i="1"/>
  <c r="H136" i="1"/>
  <c r="H137" i="1"/>
  <c r="H138" i="1"/>
  <c r="H56" i="1"/>
  <c r="H55" i="1"/>
  <c r="H16" i="1"/>
  <c r="H48" i="1"/>
  <c r="H9" i="1"/>
  <c r="H10" i="1"/>
  <c r="H11" i="1"/>
  <c r="H12" i="1"/>
  <c r="H13" i="1"/>
  <c r="H14" i="1"/>
  <c r="H15" i="1"/>
  <c r="H17" i="1"/>
  <c r="H18" i="1"/>
  <c r="H19" i="1"/>
  <c r="H20" i="1"/>
  <c r="H41" i="1"/>
  <c r="H42" i="1"/>
  <c r="H43" i="1"/>
  <c r="H44" i="1"/>
  <c r="H45" i="1"/>
  <c r="H47" i="1"/>
  <c r="H8" i="1"/>
  <c r="H7" i="1"/>
  <c r="D140" i="1" l="1"/>
  <c r="E140" i="1"/>
  <c r="F140" i="1"/>
  <c r="G140" i="1"/>
  <c r="H140" i="1"/>
  <c r="C140" i="1"/>
  <c r="D49" i="1"/>
  <c r="E49" i="1"/>
  <c r="F49" i="1"/>
  <c r="G49" i="1"/>
  <c r="H49" i="1"/>
  <c r="C49" i="1"/>
</calcChain>
</file>

<file path=xl/sharedStrings.xml><?xml version="1.0" encoding="utf-8"?>
<sst xmlns="http://schemas.openxmlformats.org/spreadsheetml/2006/main" count="277" uniqueCount="201">
  <si>
    <t>Organizace:</t>
  </si>
  <si>
    <t>00254843 - Město Ostrov</t>
  </si>
  <si>
    <t>Příjmy dle paragrafů</t>
  </si>
  <si>
    <t>ODPA</t>
  </si>
  <si>
    <t>Popis</t>
  </si>
  <si>
    <t>Běžné příjmy</t>
  </si>
  <si>
    <t>Kapitálové příjmy</t>
  </si>
  <si>
    <t>Závazný ukazatel</t>
  </si>
  <si>
    <t>000000</t>
  </si>
  <si>
    <t>Daňové příjmy (1xxx)</t>
  </si>
  <si>
    <t>Nedaňové příjmy (2xxx)</t>
  </si>
  <si>
    <t>Přijaté transfery (4xxx)</t>
  </si>
  <si>
    <t>Financování (8xxx)</t>
  </si>
  <si>
    <t>001014</t>
  </si>
  <si>
    <t>Ozdrav.hosp.zvířat,pol.a spec.plod.a svl.vet.péče</t>
  </si>
  <si>
    <t>001032</t>
  </si>
  <si>
    <t>Podpora ostatních produkčních činností</t>
  </si>
  <si>
    <t>002143</t>
  </si>
  <si>
    <t>Cestovní ruch</t>
  </si>
  <si>
    <t>002144</t>
  </si>
  <si>
    <t>Ostatní služby</t>
  </si>
  <si>
    <t>002169</t>
  </si>
  <si>
    <t>Ostatní správa v prům,obch.,stav. a službách</t>
  </si>
  <si>
    <t>002223</t>
  </si>
  <si>
    <t>Bezpečnost silničního provozu</t>
  </si>
  <si>
    <t>003113</t>
  </si>
  <si>
    <t>Základní školy</t>
  </si>
  <si>
    <t>003322</t>
  </si>
  <si>
    <t>Zachování a obnova kulturních památek</t>
  </si>
  <si>
    <t>003341</t>
  </si>
  <si>
    <t>Rozhlas a televize</t>
  </si>
  <si>
    <t>003412</t>
  </si>
  <si>
    <t>Sportovní zařízení ve vlastnictví obce</t>
  </si>
  <si>
    <t>003612</t>
  </si>
  <si>
    <t>Bytové hospodářství</t>
  </si>
  <si>
    <t>003613</t>
  </si>
  <si>
    <t>Nebytové hospodářství</t>
  </si>
  <si>
    <t>003632</t>
  </si>
  <si>
    <t>Pohřebnictví</t>
  </si>
  <si>
    <t>003635</t>
  </si>
  <si>
    <t>Územní plánování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</si>
  <si>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</si>
  <si>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</si>
  <si>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</si>
  <si>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</si>
  <si>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</si>
  <si>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</si>
  <si>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</si>
  <si>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</si>
  <si>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004349</t>
  </si>
  <si>
    <t>Ost.soc.péče a pomoc ostatním skup.obyvatelstva</t>
  </si>
  <si>
    <t>004399</t>
  </si>
  <si>
    <t>Ostatní záležitosti soc.věcí a politiky zaměstnano</t>
  </si>
  <si>
    <t>005311</t>
  </si>
  <si>
    <t>Bezpečnost a veřejný pořádek</t>
  </si>
  <si>
    <t>006171</t>
  </si>
  <si>
    <t>Činnost místní správy</t>
  </si>
  <si>
    <t>006310</t>
  </si>
  <si>
    <t>Obecné příjmy a výdaje z finančních operací</t>
  </si>
  <si>
    <t>006409</t>
  </si>
  <si>
    <t>Ostatní činnosti j.n.</t>
  </si>
  <si>
    <t>Běžné výdaje</t>
  </si>
  <si>
    <t>Kapitálové výdaje</t>
  </si>
  <si>
    <t>001031</t>
  </si>
  <si>
    <t>Pěstební činnost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</si>
  <si>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</si>
  <si>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</si>
  <si>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</si>
  <si>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</si>
  <si>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</si>
  <si>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</si>
  <si>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</si>
  <si>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</si>
  <si>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</si>
  <si>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</si>
  <si>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</si>
  <si>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</si>
  <si>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002229</t>
  </si>
  <si>
    <t>Ostatní záležitosti v silniční dopravě</t>
  </si>
  <si>
    <t>002292</t>
  </si>
  <si>
    <t>Dopravní obslužnost veřejnými službami - linková</t>
  </si>
  <si>
    <t>002293</t>
  </si>
  <si>
    <t>Dopravní obslužnost mimo veřejnou službu</t>
  </si>
  <si>
    <t>002321</t>
  </si>
  <si>
    <t>Odvádění a čištění odpadních vod a nakl.s kaly</t>
  </si>
  <si>
    <t>002331</t>
  </si>
  <si>
    <t>Úpravy vodohosp.významných a vodárenských toků</t>
  </si>
  <si>
    <t>002333</t>
  </si>
  <si>
    <t>Úpravy drobných vodních toků</t>
  </si>
  <si>
    <t>002341</t>
  </si>
  <si>
    <t>Vodní díla v zemědělské krajině</t>
  </si>
  <si>
    <t>003111</t>
  </si>
  <si>
    <t>Mateřské školy</t>
  </si>
  <si>
    <t>003133</t>
  </si>
  <si>
    <t>Dětské domovy</t>
  </si>
  <si>
    <t>003231</t>
  </si>
  <si>
    <t>Základní umělecké školy</t>
  </si>
  <si>
    <t>003312</t>
  </si>
  <si>
    <t>Hudební činnost</t>
  </si>
  <si>
    <t>003314</t>
  </si>
  <si>
    <t>Činnosti knihovnické</t>
  </si>
  <si>
    <t>003317</t>
  </si>
  <si>
    <t>Výstavní činnosti v kultuře</t>
  </si>
  <si>
    <t>003326</t>
  </si>
  <si>
    <t>Pořízení,zachování a obnova hodnot nár hist.povědo</t>
  </si>
  <si>
    <t>003392</t>
  </si>
  <si>
    <t>Zájmová činnost v kultuře</t>
  </si>
  <si>
    <t>003399</t>
  </si>
  <si>
    <t>Ostatní záležitosti kultury,církví a sděl.prostř.</t>
  </si>
  <si>
    <t>003419</t>
  </si>
  <si>
    <t>Ostatní sportovní činnost</t>
  </si>
  <si>
    <t>003421</t>
  </si>
  <si>
    <t>Využití volného času dětí a mládeže</t>
  </si>
  <si>
    <t>003619</t>
  </si>
  <si>
    <t>Ostatní rozvoj bydlení a bytového hospodářství</t>
  </si>
  <si>
    <t>003631</t>
  </si>
  <si>
    <t>Veřejné osvětlení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</si>
  <si>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</si>
  <si>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</si>
  <si>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</si>
  <si>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</si>
  <si>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</si>
  <si>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</si>
  <si>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003732</t>
  </si>
  <si>
    <t>Dekontaminace půd a čištění spodní vody</t>
  </si>
  <si>
    <t>003742</t>
  </si>
  <si>
    <t>Chráněné části přírody</t>
  </si>
  <si>
    <t>003744</t>
  </si>
  <si>
    <t>Protierozní, protilavinová a protipožární ochrana</t>
  </si>
  <si>
    <t>003745</t>
  </si>
  <si>
    <t>Péče o vzhled obcí a veřejnou zeleň</t>
  </si>
  <si>
    <t>003900</t>
  </si>
  <si>
    <t>Ost. činnosti souvis. se službami pro obyvatelstvo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</si>
  <si>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</si>
  <si>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</si>
  <si>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</si>
  <si>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</si>
  <si>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</si>
  <si>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</si>
  <si>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004345</t>
  </si>
  <si>
    <t>Centra sociálnně rehabilitačních služeb</t>
  </si>
  <si>
    <t>004350</t>
  </si>
  <si>
    <t>Domovy pro seniory</t>
  </si>
  <si>
    <t>004351</t>
  </si>
  <si>
    <t>Osobní asist., peč.služba a podpora samost.bydlení</t>
  </si>
  <si>
    <t>004359</t>
  </si>
  <si>
    <t>Ostatní služby a činnosti v oblasti sociální péče</t>
  </si>
  <si>
    <t>004371</t>
  </si>
  <si>
    <t>Raná péče a soc.aktivizační sl.pro rodiny s dětmi</t>
  </si>
  <si>
    <t>004375</t>
  </si>
  <si>
    <t>Nízkoprahová zařízení pro děti a mládež</t>
  </si>
  <si>
    <t>004378</t>
  </si>
  <si>
    <t>Terénní programy</t>
  </si>
  <si>
    <t>005212</t>
  </si>
  <si>
    <t>Ochrana obyvatelstva</t>
  </si>
  <si>
    <t>005213</t>
  </si>
  <si>
    <t>Krizová opatření</t>
  </si>
  <si>
    <t>005512</t>
  </si>
  <si>
    <t>Požární ochrana - dobrovolná část</t>
  </si>
  <si>
    <t>006112</t>
  </si>
  <si>
    <t>Zastupitelstva obcí</t>
  </si>
  <si>
    <t>006320</t>
  </si>
  <si>
    <t>Pojištění funkčně nespecifikované</t>
  </si>
  <si>
    <t>006399</t>
  </si>
  <si>
    <t>Ostatní finanční operace</t>
  </si>
  <si>
    <t>Ostatní záležitosti kultury, církví a sdělovacích prostředků</t>
  </si>
  <si>
    <t>003799</t>
  </si>
  <si>
    <t>Ostatní ekologické záležitosti</t>
  </si>
  <si>
    <t>Ostatní činnosti související se službami pro obyvatelstvo</t>
  </si>
  <si>
    <t>Ostatní asistence, pečovatelská služba a podpora samostatného bydlení</t>
  </si>
  <si>
    <t>Celkem příjmy</t>
  </si>
  <si>
    <t>Výdaje dle paragrafů</t>
  </si>
  <si>
    <t>Ozdravování hospodářských zvířat, polních a speciálních plodin a zvláštní veterinární péče</t>
  </si>
  <si>
    <t>003311</t>
  </si>
  <si>
    <t>Divadelní činnost</t>
  </si>
  <si>
    <t>003315</t>
  </si>
  <si>
    <t>Činnosti muzeí a galerií</t>
  </si>
  <si>
    <t>003321</t>
  </si>
  <si>
    <t>Činnosti památkových ústavů, hradů a zámků</t>
  </si>
  <si>
    <t>003741</t>
  </si>
  <si>
    <t>Ochrana druhů a stanovišť</t>
  </si>
  <si>
    <t>Finanční vypořádání</t>
  </si>
  <si>
    <t>006402</t>
  </si>
  <si>
    <t>Celkem výdaje</t>
  </si>
  <si>
    <t>Návrh rozpočtu města Ostrov na rok 2023</t>
  </si>
  <si>
    <t>Schválený rozpočet 2022</t>
  </si>
  <si>
    <t>Upravený rozpočet 2022</t>
  </si>
  <si>
    <t>Skutečnost čerpání k 10/2022</t>
  </si>
  <si>
    <t>Neinvestiční příspěvky zřízeným příspěvkovým organizacím</t>
  </si>
  <si>
    <t>006221</t>
  </si>
  <si>
    <t>Humanitární zahradniční pomoc přímá</t>
  </si>
  <si>
    <t>003329</t>
  </si>
  <si>
    <t>Ostatní záležitosti ochrany památek a péče o kulturlní dědictví</t>
  </si>
  <si>
    <t>006115</t>
  </si>
  <si>
    <t>Volby do zastupitelstev územních samosprávných celků</t>
  </si>
  <si>
    <t>003511</t>
  </si>
  <si>
    <t>Všeobecná ambulantní péče</t>
  </si>
  <si>
    <t>003719</t>
  </si>
  <si>
    <t>Ostatní činnosti k ochraně ovzduší</t>
  </si>
  <si>
    <t>006118</t>
  </si>
  <si>
    <t>Volba prezidenta republiky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</si>
</sst>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4" fontId="0" fillId="0" borderId="3" xfId="0" applyNumberForma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/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4" fontId="0" fillId="0" borderId="12" xfId="0" applyNumberForma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2" fillId="0" borderId="0" xfId="0" applyFont="1" applyAlignment="1">
      <alignment horizontal="center"/>
    </xf>
    <xf numFmtId="0" fontId="0" fillId="0" borderId="5" xfId="0" applyBorder="1" applyAlignment="1">
      <alignment wrapText="1"/>
    </xf>
    <xf numFmtId="49" fontId="0" fillId="0" borderId="10" xfId="0" applyNumberForma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ální" xfId="0" builtinId="0"/>
    <cellStyle name="Normální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A28F7-4A28-4B84-BED8-748D461781D8}">
  <sheetPr>
    <pageSetUpPr fitToPage="1"/>
  </sheetPr>
  <dimension ref="A1:H140"/>
  <sheetViews>
    <sheetView tabSelected="1" workbookViewId="0">
      <selection activeCell="B6" sqref="B6"/>
    </sheetView>
  </sheetViews>
  <sheetFormatPr defaultRowHeight="14.4" x14ac:dyDescent="0.3"/>
  <cols>
    <col min="1" max="1" width="10.5546875" bestFit="1" customWidth="1"/>
    <col min="2" max="2" width="60.33203125" bestFit="1" customWidth="1"/>
    <col min="3" max="8" width="23.77734375" customWidth="1"/>
  </cols>
  <sheetData>
    <row r="1" spans="1:8" x14ac:dyDescent="0.3">
      <c r="A1" t="s">
        <v>0</v>
      </c>
      <c r="B1" t="s">
        <v>1</v>
      </c>
    </row>
    <row r="3" spans="1:8" ht="18" x14ac:dyDescent="0.35">
      <c r="A3" s="27" t="s">
        <v>184</v>
      </c>
      <c r="B3" s="27"/>
      <c r="C3" s="27"/>
      <c r="D3" s="27"/>
      <c r="E3" s="27"/>
      <c r="F3" s="27"/>
      <c r="G3" s="27"/>
      <c r="H3" s="27"/>
    </row>
    <row r="4" spans="1:8" ht="18" x14ac:dyDescent="0.35">
      <c r="A4" s="27" t="s">
        <v>2</v>
      </c>
      <c r="B4" s="27"/>
      <c r="C4" s="27"/>
      <c r="D4" s="27"/>
      <c r="E4" s="27"/>
      <c r="F4" s="27"/>
      <c r="G4" s="27"/>
      <c r="H4" s="27"/>
    </row>
    <row r="5" spans="1:8" ht="15" thickBot="1" x14ac:dyDescent="0.35"/>
    <row r="6" spans="1:8" s="1" customFormat="1" ht="29.4" thickBot="1" x14ac:dyDescent="0.35">
      <c r="A6" s="12" t="s">
        <v>3</v>
      </c>
      <c r="B6" s="13" t="s">
        <v>4</v>
      </c>
      <c r="C6" s="14" t="s">
        <v>185</v>
      </c>
      <c r="D6" s="14" t="s">
        <v>186</v>
      </c>
      <c r="E6" s="14" t="s">
        <v>187</v>
      </c>
      <c r="F6" s="14" t="s">
        <v>5</v>
      </c>
      <c r="G6" s="14" t="s">
        <v>6</v>
      </c>
      <c r="H6" s="15" t="s">
        <v>7</v>
      </c>
    </row>
    <row r="7" spans="1:8" x14ac:dyDescent="0.3">
      <c r="A7" s="8" t="s">
        <v>8</v>
      </c>
      <c r="B7" s="9" t="s">
        <v>9</v>
      </c>
      <c r="C7" s="10">
        <v>305941493</v>
      </c>
      <c r="D7" s="10">
        <v>312667185</v>
      </c>
      <c r="E7" s="10">
        <v>285356582.76000005</v>
      </c>
      <c r="F7" s="10">
        <v>377516189</v>
      </c>
      <c r="G7" s="10">
        <v>0</v>
      </c>
      <c r="H7" s="11">
        <f>F7+G7</f>
        <v>377516189</v>
      </c>
    </row>
    <row r="8" spans="1:8" x14ac:dyDescent="0.3">
      <c r="A8" s="4" t="s">
        <v>8</v>
      </c>
      <c r="B8" s="2" t="s">
        <v>10</v>
      </c>
      <c r="C8" s="3">
        <v>233000</v>
      </c>
      <c r="D8" s="3">
        <v>233000</v>
      </c>
      <c r="E8" s="3">
        <v>258000</v>
      </c>
      <c r="F8" s="3">
        <v>248000</v>
      </c>
      <c r="G8" s="3">
        <v>0</v>
      </c>
      <c r="H8" s="5">
        <f>F8+G8</f>
        <v>248000</v>
      </c>
    </row>
    <row r="9" spans="1:8" x14ac:dyDescent="0.3">
      <c r="A9" s="4" t="s">
        <v>8</v>
      </c>
      <c r="B9" s="2" t="s">
        <v>11</v>
      </c>
      <c r="C9" s="3">
        <v>27618000</v>
      </c>
      <c r="D9" s="3">
        <v>48954338.500000007</v>
      </c>
      <c r="E9" s="3">
        <v>49814720.790000007</v>
      </c>
      <c r="F9" s="3">
        <v>28163560</v>
      </c>
      <c r="G9" s="3">
        <v>0</v>
      </c>
      <c r="H9" s="5">
        <f t="shared" ref="H9:H47" si="0">F9+G9</f>
        <v>28163560</v>
      </c>
    </row>
    <row r="10" spans="1:8" x14ac:dyDescent="0.3">
      <c r="A10" s="4" t="s">
        <v>8</v>
      </c>
      <c r="B10" s="2" t="s">
        <v>12</v>
      </c>
      <c r="C10" s="3">
        <v>44167948.829999998</v>
      </c>
      <c r="D10" s="3">
        <v>104404446.17</v>
      </c>
      <c r="E10" s="3">
        <v>-21904766.25</v>
      </c>
      <c r="F10" s="3">
        <v>100878353.25</v>
      </c>
      <c r="G10" s="3">
        <v>0</v>
      </c>
      <c r="H10" s="5">
        <f t="shared" si="0"/>
        <v>100878353.25</v>
      </c>
    </row>
    <row r="11" spans="1:8" x14ac:dyDescent="0.3">
      <c r="A11" s="4" t="s">
        <v>13</v>
      </c>
      <c r="B11" s="2" t="s">
        <v>14</v>
      </c>
      <c r="C11" s="3">
        <v>60000</v>
      </c>
      <c r="D11" s="3">
        <v>60000</v>
      </c>
      <c r="E11" s="3">
        <v>62068.03</v>
      </c>
      <c r="F11" s="3">
        <v>60000</v>
      </c>
      <c r="G11" s="3">
        <v>0</v>
      </c>
      <c r="H11" s="5">
        <f t="shared" si="0"/>
        <v>60000</v>
      </c>
    </row>
    <row r="12" spans="1:8" x14ac:dyDescent="0.3">
      <c r="A12" s="4" t="s">
        <v>15</v>
      </c>
      <c r="B12" s="2" t="s">
        <v>16</v>
      </c>
      <c r="C12" s="3">
        <v>2225000</v>
      </c>
      <c r="D12" s="3">
        <v>2225000</v>
      </c>
      <c r="E12" s="3">
        <v>1204131.31</v>
      </c>
      <c r="F12" s="3">
        <v>2805000</v>
      </c>
      <c r="G12" s="3">
        <v>0</v>
      </c>
      <c r="H12" s="5">
        <f t="shared" si="0"/>
        <v>2805000</v>
      </c>
    </row>
    <row r="13" spans="1:8" x14ac:dyDescent="0.3">
      <c r="A13" s="4" t="s">
        <v>17</v>
      </c>
      <c r="B13" s="2" t="s">
        <v>18</v>
      </c>
      <c r="C13" s="3">
        <v>523029.16</v>
      </c>
      <c r="D13" s="3">
        <v>523029.16</v>
      </c>
      <c r="E13" s="3">
        <v>822599.64</v>
      </c>
      <c r="F13" s="3">
        <v>247500</v>
      </c>
      <c r="G13" s="3">
        <v>0</v>
      </c>
      <c r="H13" s="5">
        <f t="shared" si="0"/>
        <v>247500</v>
      </c>
    </row>
    <row r="14" spans="1:8" x14ac:dyDescent="0.3">
      <c r="A14" s="4" t="s">
        <v>19</v>
      </c>
      <c r="B14" s="2" t="s">
        <v>20</v>
      </c>
      <c r="C14" s="3">
        <v>210072</v>
      </c>
      <c r="D14" s="3">
        <v>210072</v>
      </c>
      <c r="E14" s="3">
        <v>169170</v>
      </c>
      <c r="F14" s="3">
        <v>210072</v>
      </c>
      <c r="G14" s="3">
        <v>0</v>
      </c>
      <c r="H14" s="5">
        <f t="shared" si="0"/>
        <v>210072</v>
      </c>
    </row>
    <row r="15" spans="1:8" x14ac:dyDescent="0.3">
      <c r="A15" s="4" t="s">
        <v>21</v>
      </c>
      <c r="B15" s="2" t="s">
        <v>22</v>
      </c>
      <c r="C15" s="3">
        <v>1380000</v>
      </c>
      <c r="D15" s="3">
        <v>1380000</v>
      </c>
      <c r="E15" s="3">
        <v>1261155.53</v>
      </c>
      <c r="F15" s="3">
        <v>1380000</v>
      </c>
      <c r="G15" s="3">
        <v>0</v>
      </c>
      <c r="H15" s="5">
        <f t="shared" si="0"/>
        <v>1380000</v>
      </c>
    </row>
    <row r="16" spans="1:8" x14ac:dyDescent="0.3">
      <c r="A16" s="7" t="s">
        <v>73</v>
      </c>
      <c r="B16" s="2" t="s">
        <v>74</v>
      </c>
      <c r="C16" s="3">
        <v>0</v>
      </c>
      <c r="D16" s="3">
        <v>0</v>
      </c>
      <c r="E16" s="3">
        <v>2009</v>
      </c>
      <c r="F16" s="3">
        <v>0</v>
      </c>
      <c r="G16" s="3">
        <v>0</v>
      </c>
      <c r="H16" s="5">
        <f t="shared" si="0"/>
        <v>0</v>
      </c>
    </row>
    <row r="17" spans="1:8" x14ac:dyDescent="0.3">
      <c r="A17" s="4" t="s">
        <v>23</v>
      </c>
      <c r="B17" s="2" t="s">
        <v>24</v>
      </c>
      <c r="C17" s="3">
        <v>9000000</v>
      </c>
      <c r="D17" s="3">
        <v>9000000</v>
      </c>
      <c r="E17" s="3">
        <v>3283916.07</v>
      </c>
      <c r="F17" s="3">
        <v>6000000</v>
      </c>
      <c r="G17" s="3">
        <v>0</v>
      </c>
      <c r="H17" s="5">
        <f t="shared" si="0"/>
        <v>6000000</v>
      </c>
    </row>
    <row r="18" spans="1:8" x14ac:dyDescent="0.3">
      <c r="A18" s="6" t="s">
        <v>81</v>
      </c>
      <c r="B18" s="2" t="s">
        <v>82</v>
      </c>
      <c r="C18" s="3">
        <v>0</v>
      </c>
      <c r="D18" s="3">
        <v>0</v>
      </c>
      <c r="E18" s="3">
        <v>11000</v>
      </c>
      <c r="F18" s="3">
        <v>8000</v>
      </c>
      <c r="G18" s="3">
        <v>0</v>
      </c>
      <c r="H18" s="5">
        <f t="shared" si="0"/>
        <v>8000</v>
      </c>
    </row>
    <row r="19" spans="1:8" x14ac:dyDescent="0.3">
      <c r="A19" s="6" t="s">
        <v>91</v>
      </c>
      <c r="B19" s="2" t="s">
        <v>92</v>
      </c>
      <c r="C19" s="3">
        <v>0</v>
      </c>
      <c r="D19" s="3">
        <v>122684.34999999999</v>
      </c>
      <c r="E19" s="3">
        <v>166069.11000000002</v>
      </c>
      <c r="F19" s="3">
        <v>0</v>
      </c>
      <c r="G19" s="3">
        <v>0</v>
      </c>
      <c r="H19" s="5">
        <f t="shared" si="0"/>
        <v>0</v>
      </c>
    </row>
    <row r="20" spans="1:8" x14ac:dyDescent="0.3">
      <c r="A20" s="4" t="s">
        <v>25</v>
      </c>
      <c r="B20" s="2" t="s">
        <v>26</v>
      </c>
      <c r="C20" s="3">
        <v>2056751</v>
      </c>
      <c r="D20" s="3">
        <v>2327908</v>
      </c>
      <c r="E20" s="3">
        <v>1991133.8</v>
      </c>
      <c r="F20" s="3">
        <v>2056751</v>
      </c>
      <c r="G20" s="3">
        <v>0</v>
      </c>
      <c r="H20" s="5">
        <f t="shared" si="0"/>
        <v>2056751</v>
      </c>
    </row>
    <row r="21" spans="1:8" x14ac:dyDescent="0.3">
      <c r="A21" s="7" t="s">
        <v>95</v>
      </c>
      <c r="B21" s="2" t="s">
        <v>188</v>
      </c>
      <c r="C21" s="3">
        <v>0</v>
      </c>
      <c r="D21" s="3">
        <v>500000</v>
      </c>
      <c r="E21" s="3">
        <v>500000</v>
      </c>
      <c r="F21" s="3">
        <v>0</v>
      </c>
      <c r="G21" s="3">
        <v>0</v>
      </c>
      <c r="H21" s="5">
        <f t="shared" si="0"/>
        <v>0</v>
      </c>
    </row>
    <row r="22" spans="1:8" x14ac:dyDescent="0.3">
      <c r="A22" s="4" t="s">
        <v>27</v>
      </c>
      <c r="B22" s="2" t="s">
        <v>28</v>
      </c>
      <c r="C22" s="3">
        <v>2285534.84</v>
      </c>
      <c r="D22" s="3">
        <v>2285534.84</v>
      </c>
      <c r="E22" s="3">
        <v>456107.74</v>
      </c>
      <c r="F22" s="3">
        <v>50000</v>
      </c>
      <c r="G22" s="3">
        <v>0</v>
      </c>
      <c r="H22" s="5">
        <f t="shared" si="0"/>
        <v>50000</v>
      </c>
    </row>
    <row r="23" spans="1:8" x14ac:dyDescent="0.3">
      <c r="A23" s="4" t="s">
        <v>29</v>
      </c>
      <c r="B23" s="2" t="s">
        <v>30</v>
      </c>
      <c r="C23" s="3">
        <v>871200</v>
      </c>
      <c r="D23" s="3">
        <v>871200</v>
      </c>
      <c r="E23" s="3">
        <v>871200</v>
      </c>
      <c r="F23" s="3">
        <v>871200</v>
      </c>
      <c r="G23" s="3">
        <v>0</v>
      </c>
      <c r="H23" s="5">
        <f t="shared" si="0"/>
        <v>871200</v>
      </c>
    </row>
    <row r="24" spans="1:8" x14ac:dyDescent="0.3">
      <c r="A24" s="7" t="s">
        <v>105</v>
      </c>
      <c r="B24" s="2" t="s">
        <v>106</v>
      </c>
      <c r="C24" s="3">
        <v>0</v>
      </c>
      <c r="D24" s="3">
        <v>133089</v>
      </c>
      <c r="E24" s="3">
        <v>133089</v>
      </c>
      <c r="F24" s="3">
        <v>0</v>
      </c>
      <c r="G24" s="3">
        <v>0</v>
      </c>
      <c r="H24" s="5">
        <f t="shared" si="0"/>
        <v>0</v>
      </c>
    </row>
    <row r="25" spans="1:8" x14ac:dyDescent="0.3">
      <c r="A25" s="7" t="s">
        <v>107</v>
      </c>
      <c r="B25" s="2" t="s">
        <v>165</v>
      </c>
      <c r="C25" s="3">
        <v>0</v>
      </c>
      <c r="D25" s="3">
        <v>103430</v>
      </c>
      <c r="E25" s="3">
        <v>103430</v>
      </c>
      <c r="F25" s="3">
        <v>0</v>
      </c>
      <c r="G25" s="3">
        <v>0</v>
      </c>
      <c r="H25" s="5">
        <f t="shared" si="0"/>
        <v>0</v>
      </c>
    </row>
    <row r="26" spans="1:8" x14ac:dyDescent="0.3">
      <c r="A26" s="4" t="s">
        <v>31</v>
      </c>
      <c r="B26" s="2" t="s">
        <v>32</v>
      </c>
      <c r="C26" s="3">
        <v>750000</v>
      </c>
      <c r="D26" s="3">
        <v>750000</v>
      </c>
      <c r="E26" s="3">
        <v>1390735.79</v>
      </c>
      <c r="F26" s="3">
        <v>1400000</v>
      </c>
      <c r="G26" s="3">
        <v>0</v>
      </c>
      <c r="H26" s="5">
        <f t="shared" si="0"/>
        <v>1400000</v>
      </c>
    </row>
    <row r="27" spans="1:8" x14ac:dyDescent="0.3">
      <c r="A27" s="7" t="s">
        <v>33</v>
      </c>
      <c r="B27" s="2" t="s">
        <v>34</v>
      </c>
      <c r="C27" s="3">
        <v>50888500</v>
      </c>
      <c r="D27" s="3">
        <v>50923155</v>
      </c>
      <c r="E27" s="3">
        <v>39938203.25</v>
      </c>
      <c r="F27" s="3">
        <v>58921000</v>
      </c>
      <c r="G27" s="3">
        <v>0</v>
      </c>
      <c r="H27" s="5">
        <f t="shared" si="0"/>
        <v>58921000</v>
      </c>
    </row>
    <row r="28" spans="1:8" x14ac:dyDescent="0.3">
      <c r="A28" s="4" t="s">
        <v>35</v>
      </c>
      <c r="B28" s="2" t="s">
        <v>36</v>
      </c>
      <c r="C28" s="3">
        <v>11335000</v>
      </c>
      <c r="D28" s="3">
        <v>11335000</v>
      </c>
      <c r="E28" s="3">
        <v>9611629.2599999998</v>
      </c>
      <c r="F28" s="3">
        <v>14100000</v>
      </c>
      <c r="G28" s="3">
        <v>0</v>
      </c>
      <c r="H28" s="5">
        <f t="shared" si="0"/>
        <v>14100000</v>
      </c>
    </row>
    <row r="29" spans="1:8" x14ac:dyDescent="0.3">
      <c r="A29" s="7" t="s">
        <v>115</v>
      </c>
      <c r="B29" s="2" t="s">
        <v>116</v>
      </c>
      <c r="C29" s="3">
        <v>0</v>
      </c>
      <c r="D29" s="3">
        <v>247000</v>
      </c>
      <c r="E29" s="3">
        <v>278981.96000000002</v>
      </c>
      <c r="F29" s="3">
        <v>0</v>
      </c>
      <c r="G29" s="3">
        <v>0</v>
      </c>
      <c r="H29" s="5">
        <f t="shared" si="0"/>
        <v>0</v>
      </c>
    </row>
    <row r="30" spans="1:8" x14ac:dyDescent="0.3">
      <c r="A30" s="4" t="s">
        <v>37</v>
      </c>
      <c r="B30" s="2" t="s">
        <v>38</v>
      </c>
      <c r="C30" s="3">
        <v>950000</v>
      </c>
      <c r="D30" s="3">
        <v>950000</v>
      </c>
      <c r="E30" s="3">
        <v>821681.70000000007</v>
      </c>
      <c r="F30" s="3">
        <v>890000</v>
      </c>
      <c r="G30" s="3">
        <v>0</v>
      </c>
      <c r="H30" s="5">
        <f t="shared" si="0"/>
        <v>890000</v>
      </c>
    </row>
    <row r="31" spans="1:8" x14ac:dyDescent="0.3">
      <c r="A31" s="4" t="s">
        <v>39</v>
      </c>
      <c r="B31" s="2" t="s">
        <v>40</v>
      </c>
      <c r="C31" s="3">
        <v>45000</v>
      </c>
      <c r="D31" s="3">
        <v>45000</v>
      </c>
      <c r="E31" s="3">
        <v>0</v>
      </c>
      <c r="F31" s="3">
        <v>0</v>
      </c>
      <c r="G31" s="3">
        <v>0</v>
      </c>
      <c r="H31" s="5">
        <f t="shared" si="0"/>
        <v>0</v>
      </c>
    </row>
    <row r="32" spans="1:8" x14ac:dyDescent="0.3">
      <c r="A32" s="7" t="s">
        <v>117</v>
      </c>
      <c r="B32" s="2" t="s">
        <v>118</v>
      </c>
      <c r="C32" s="3">
        <v>0</v>
      </c>
      <c r="D32" s="3">
        <v>0</v>
      </c>
      <c r="E32" s="3">
        <v>3200</v>
      </c>
      <c r="F32" s="3">
        <v>0</v>
      </c>
      <c r="G32" s="3">
        <v>0</v>
      </c>
      <c r="H32" s="5">
        <f t="shared" si="0"/>
        <v>0</v>
      </c>
    </row>
    <row r="33" spans="1:8" x14ac:dyDescent="0.3">
      <c r="A33" s="4" t="s">
        <v>41</v>
      </c>
      <c r="B33" s="2" t="s">
        <v>42</v>
      </c>
      <c r="C33" s="3">
        <v>21518837.370000001</v>
      </c>
      <c r="D33" s="3">
        <v>21591195.370000001</v>
      </c>
      <c r="E33" s="3">
        <v>23362957.09</v>
      </c>
      <c r="F33" s="3">
        <v>956837.37</v>
      </c>
      <c r="G33" s="3">
        <v>15552000</v>
      </c>
      <c r="H33" s="5">
        <f t="shared" si="0"/>
        <v>16508837.369999999</v>
      </c>
    </row>
    <row r="34" spans="1:8" x14ac:dyDescent="0.3">
      <c r="A34" s="4" t="s">
        <v>43</v>
      </c>
      <c r="B34" s="2" t="s">
        <v>44</v>
      </c>
      <c r="C34" s="3">
        <v>202000</v>
      </c>
      <c r="D34" s="3">
        <v>202000</v>
      </c>
      <c r="E34" s="3">
        <v>383184.62999999995</v>
      </c>
      <c r="F34" s="3">
        <v>242000</v>
      </c>
      <c r="G34" s="3">
        <v>0</v>
      </c>
      <c r="H34" s="5">
        <f t="shared" si="0"/>
        <v>242000</v>
      </c>
    </row>
    <row r="35" spans="1:8" x14ac:dyDescent="0.3">
      <c r="A35" s="4" t="s">
        <v>45</v>
      </c>
      <c r="B35" s="2" t="s">
        <v>46</v>
      </c>
      <c r="C35" s="3">
        <v>3060000</v>
      </c>
      <c r="D35" s="3">
        <v>3060000</v>
      </c>
      <c r="E35" s="3">
        <v>3188425.2</v>
      </c>
      <c r="F35" s="3">
        <v>3400000</v>
      </c>
      <c r="G35" s="3">
        <v>0</v>
      </c>
      <c r="H35" s="5">
        <f t="shared" si="0"/>
        <v>3400000</v>
      </c>
    </row>
    <row r="36" spans="1:8" x14ac:dyDescent="0.3">
      <c r="A36" s="4" t="s">
        <v>47</v>
      </c>
      <c r="B36" s="2" t="s">
        <v>48</v>
      </c>
      <c r="C36" s="3">
        <v>14520</v>
      </c>
      <c r="D36" s="3">
        <v>14520</v>
      </c>
      <c r="E36" s="3">
        <v>0</v>
      </c>
      <c r="F36" s="3">
        <v>0</v>
      </c>
      <c r="G36" s="3">
        <v>0</v>
      </c>
      <c r="H36" s="5">
        <f t="shared" si="0"/>
        <v>0</v>
      </c>
    </row>
    <row r="37" spans="1:8" x14ac:dyDescent="0.3">
      <c r="A37" s="7" t="s">
        <v>129</v>
      </c>
      <c r="B37" s="2" t="s">
        <v>130</v>
      </c>
      <c r="C37" s="3">
        <v>0</v>
      </c>
      <c r="D37" s="3">
        <v>0</v>
      </c>
      <c r="E37" s="3">
        <v>59904</v>
      </c>
      <c r="F37" s="3">
        <v>50000</v>
      </c>
      <c r="G37" s="3">
        <v>0</v>
      </c>
      <c r="H37" s="5">
        <f t="shared" si="0"/>
        <v>50000</v>
      </c>
    </row>
    <row r="38" spans="1:8" x14ac:dyDescent="0.3">
      <c r="A38" s="7" t="s">
        <v>166</v>
      </c>
      <c r="B38" s="2" t="s">
        <v>167</v>
      </c>
      <c r="C38" s="3">
        <v>0</v>
      </c>
      <c r="D38" s="3">
        <v>0</v>
      </c>
      <c r="E38" s="3">
        <v>3300</v>
      </c>
      <c r="F38" s="3">
        <v>0</v>
      </c>
      <c r="G38" s="3">
        <v>0</v>
      </c>
      <c r="H38" s="5">
        <f t="shared" si="0"/>
        <v>0</v>
      </c>
    </row>
    <row r="39" spans="1:8" x14ac:dyDescent="0.3">
      <c r="A39" s="7" t="s">
        <v>131</v>
      </c>
      <c r="B39" s="2" t="s">
        <v>168</v>
      </c>
      <c r="C39" s="3">
        <v>0</v>
      </c>
      <c r="D39" s="3">
        <v>0</v>
      </c>
      <c r="E39" s="3">
        <v>22657.4</v>
      </c>
      <c r="F39" s="3">
        <v>0</v>
      </c>
      <c r="G39" s="3">
        <v>0</v>
      </c>
      <c r="H39" s="5">
        <f t="shared" si="0"/>
        <v>0</v>
      </c>
    </row>
    <row r="40" spans="1:8" x14ac:dyDescent="0.3">
      <c r="A40" s="4" t="s">
        <v>49</v>
      </c>
      <c r="B40" s="2" t="s">
        <v>50</v>
      </c>
      <c r="C40" s="3">
        <v>70000</v>
      </c>
      <c r="D40" s="3">
        <v>85000</v>
      </c>
      <c r="E40" s="3">
        <v>90000</v>
      </c>
      <c r="F40" s="3">
        <v>100000</v>
      </c>
      <c r="G40" s="3">
        <v>0</v>
      </c>
      <c r="H40" s="5">
        <f t="shared" si="0"/>
        <v>100000</v>
      </c>
    </row>
    <row r="41" spans="1:8" x14ac:dyDescent="0.3">
      <c r="A41" s="7" t="s">
        <v>143</v>
      </c>
      <c r="B41" s="2" t="s">
        <v>169</v>
      </c>
      <c r="C41" s="3">
        <v>0</v>
      </c>
      <c r="D41" s="3">
        <v>0</v>
      </c>
      <c r="E41" s="3">
        <v>5000</v>
      </c>
      <c r="F41" s="3">
        <v>0</v>
      </c>
      <c r="G41" s="3">
        <v>0</v>
      </c>
      <c r="H41" s="5">
        <f t="shared" si="0"/>
        <v>0</v>
      </c>
    </row>
    <row r="42" spans="1:8" x14ac:dyDescent="0.3">
      <c r="A42" s="4" t="s">
        <v>51</v>
      </c>
      <c r="B42" s="2" t="s">
        <v>52</v>
      </c>
      <c r="C42" s="3">
        <v>3000</v>
      </c>
      <c r="D42" s="3">
        <v>3000</v>
      </c>
      <c r="E42" s="3">
        <v>145</v>
      </c>
      <c r="F42" s="3">
        <v>3000</v>
      </c>
      <c r="G42" s="3">
        <v>0</v>
      </c>
      <c r="H42" s="5">
        <f t="shared" si="0"/>
        <v>3000</v>
      </c>
    </row>
    <row r="43" spans="1:8" x14ac:dyDescent="0.3">
      <c r="A43" s="4" t="s">
        <v>53</v>
      </c>
      <c r="B43" s="2" t="s">
        <v>54</v>
      </c>
      <c r="C43" s="3">
        <v>150000</v>
      </c>
      <c r="D43" s="3">
        <v>191505</v>
      </c>
      <c r="E43" s="3">
        <v>225335.24</v>
      </c>
      <c r="F43" s="3">
        <v>150000</v>
      </c>
      <c r="G43" s="3">
        <v>0</v>
      </c>
      <c r="H43" s="5">
        <f t="shared" si="0"/>
        <v>150000</v>
      </c>
    </row>
    <row r="44" spans="1:8" x14ac:dyDescent="0.3">
      <c r="A44" s="7" t="s">
        <v>157</v>
      </c>
      <c r="B44" s="2" t="s">
        <v>158</v>
      </c>
      <c r="C44" s="3">
        <v>0</v>
      </c>
      <c r="D44" s="3">
        <v>0</v>
      </c>
      <c r="E44" s="3">
        <v>63570.67</v>
      </c>
      <c r="F44" s="3">
        <v>0</v>
      </c>
      <c r="G44" s="3">
        <v>0</v>
      </c>
      <c r="H44" s="5">
        <f t="shared" si="0"/>
        <v>0</v>
      </c>
    </row>
    <row r="45" spans="1:8" x14ac:dyDescent="0.3">
      <c r="A45" s="4" t="s">
        <v>55</v>
      </c>
      <c r="B45" s="2" t="s">
        <v>56</v>
      </c>
      <c r="C45" s="3">
        <v>134200</v>
      </c>
      <c r="D45" s="3">
        <v>134200</v>
      </c>
      <c r="E45" s="3">
        <v>235364.28000000003</v>
      </c>
      <c r="F45" s="3">
        <v>34200</v>
      </c>
      <c r="G45" s="3">
        <v>0</v>
      </c>
      <c r="H45" s="5">
        <f t="shared" si="0"/>
        <v>34200</v>
      </c>
    </row>
    <row r="46" spans="1:8" x14ac:dyDescent="0.3">
      <c r="A46" s="7" t="s">
        <v>189</v>
      </c>
      <c r="B46" s="2" t="s">
        <v>190</v>
      </c>
      <c r="C46" s="3">
        <v>0</v>
      </c>
      <c r="D46" s="3">
        <v>54000</v>
      </c>
      <c r="E46" s="3">
        <v>54000</v>
      </c>
      <c r="F46" s="3">
        <v>0</v>
      </c>
      <c r="G46" s="3">
        <v>0</v>
      </c>
      <c r="H46" s="5">
        <f t="shared" si="0"/>
        <v>0</v>
      </c>
    </row>
    <row r="47" spans="1:8" x14ac:dyDescent="0.3">
      <c r="A47" s="4" t="s">
        <v>57</v>
      </c>
      <c r="B47" s="2" t="s">
        <v>58</v>
      </c>
      <c r="C47" s="3">
        <v>50000</v>
      </c>
      <c r="D47" s="3">
        <v>80000</v>
      </c>
      <c r="E47" s="3">
        <v>4366842.75</v>
      </c>
      <c r="F47" s="3">
        <v>2500000</v>
      </c>
      <c r="G47" s="3">
        <v>0</v>
      </c>
      <c r="H47" s="5">
        <f t="shared" si="0"/>
        <v>2500000</v>
      </c>
    </row>
    <row r="48" spans="1:8" ht="15" thickBot="1" x14ac:dyDescent="0.35">
      <c r="A48" s="16" t="s">
        <v>59</v>
      </c>
      <c r="B48" s="17" t="s">
        <v>60</v>
      </c>
      <c r="C48" s="18">
        <v>20000</v>
      </c>
      <c r="D48" s="18">
        <v>20000</v>
      </c>
      <c r="E48" s="18">
        <v>66495.039999999994</v>
      </c>
      <c r="F48" s="18">
        <v>10000</v>
      </c>
      <c r="G48" s="18">
        <v>0</v>
      </c>
      <c r="H48" s="19">
        <f>F48+G48</f>
        <v>10000</v>
      </c>
    </row>
    <row r="49" spans="1:8" ht="15" thickBot="1" x14ac:dyDescent="0.35">
      <c r="A49" s="25" t="s">
        <v>170</v>
      </c>
      <c r="B49" s="26"/>
      <c r="C49" s="20">
        <f t="shared" ref="C49:H49" si="1">SUM(C7:C48)</f>
        <v>485763086.19999999</v>
      </c>
      <c r="D49" s="20">
        <f t="shared" si="1"/>
        <v>575686492.38999999</v>
      </c>
      <c r="E49" s="20">
        <f t="shared" si="1"/>
        <v>408733229.78999996</v>
      </c>
      <c r="F49" s="20">
        <f t="shared" si="1"/>
        <v>603251662.62</v>
      </c>
      <c r="G49" s="20">
        <f t="shared" si="1"/>
        <v>15552000</v>
      </c>
      <c r="H49" s="21">
        <f t="shared" si="1"/>
        <v>618803662.62</v>
      </c>
    </row>
    <row r="52" spans="1:8" ht="18" x14ac:dyDescent="0.35">
      <c r="A52" s="27" t="s">
        <v>171</v>
      </c>
      <c r="B52" s="27"/>
      <c r="C52" s="27"/>
      <c r="D52" s="27"/>
      <c r="E52" s="27"/>
      <c r="F52" s="27"/>
      <c r="G52" s="27"/>
      <c r="H52" s="27"/>
    </row>
    <row r="53" spans="1:8" ht="18.600000000000001" thickBot="1" x14ac:dyDescent="0.4">
      <c r="A53" s="22"/>
      <c r="B53" s="22"/>
      <c r="C53" s="22"/>
      <c r="D53" s="22"/>
      <c r="E53" s="22"/>
      <c r="F53" s="22"/>
      <c r="G53" s="22"/>
      <c r="H53" s="22"/>
    </row>
    <row r="54" spans="1:8" ht="29.4" thickBot="1" x14ac:dyDescent="0.35">
      <c r="A54" s="12" t="s">
        <v>3</v>
      </c>
      <c r="B54" s="13" t="s">
        <v>4</v>
      </c>
      <c r="C54" s="14" t="s">
        <v>185</v>
      </c>
      <c r="D54" s="14" t="s">
        <v>186</v>
      </c>
      <c r="E54" s="14" t="s">
        <v>187</v>
      </c>
      <c r="F54" s="14" t="s">
        <v>61</v>
      </c>
      <c r="G54" s="14" t="s">
        <v>62</v>
      </c>
      <c r="H54" s="15" t="s">
        <v>7</v>
      </c>
    </row>
    <row r="55" spans="1:8" ht="28.8" x14ac:dyDescent="0.3">
      <c r="A55" s="8" t="s">
        <v>13</v>
      </c>
      <c r="B55" s="23" t="s">
        <v>172</v>
      </c>
      <c r="C55" s="10">
        <v>878000</v>
      </c>
      <c r="D55" s="10">
        <v>878000</v>
      </c>
      <c r="E55" s="10">
        <v>601200.73</v>
      </c>
      <c r="F55" s="10">
        <v>984000</v>
      </c>
      <c r="G55" s="10">
        <v>0</v>
      </c>
      <c r="H55" s="11">
        <f>F55+G55</f>
        <v>984000</v>
      </c>
    </row>
    <row r="56" spans="1:8" x14ac:dyDescent="0.3">
      <c r="A56" s="4" t="s">
        <v>63</v>
      </c>
      <c r="B56" s="2" t="s">
        <v>64</v>
      </c>
      <c r="C56" s="3">
        <v>726000</v>
      </c>
      <c r="D56" s="3">
        <v>858000</v>
      </c>
      <c r="E56" s="3">
        <v>337213.69</v>
      </c>
      <c r="F56" s="3">
        <v>910000</v>
      </c>
      <c r="G56" s="3">
        <v>0</v>
      </c>
      <c r="H56" s="5">
        <f>F56+G56</f>
        <v>910000</v>
      </c>
    </row>
    <row r="57" spans="1:8" x14ac:dyDescent="0.3">
      <c r="A57" s="4" t="s">
        <v>15</v>
      </c>
      <c r="B57" s="2" t="s">
        <v>16</v>
      </c>
      <c r="C57" s="3">
        <v>1185000</v>
      </c>
      <c r="D57" s="3">
        <v>1185000</v>
      </c>
      <c r="E57" s="3">
        <v>713391.51</v>
      </c>
      <c r="F57" s="3">
        <v>1355000</v>
      </c>
      <c r="G57" s="3">
        <v>0</v>
      </c>
      <c r="H57" s="5">
        <f t="shared" ref="H57:H119" si="2">F57+G57</f>
        <v>1355000</v>
      </c>
    </row>
    <row r="58" spans="1:8" x14ac:dyDescent="0.3">
      <c r="A58" s="4" t="s">
        <v>65</v>
      </c>
      <c r="B58" s="2" t="s">
        <v>66</v>
      </c>
      <c r="C58" s="3">
        <v>48000</v>
      </c>
      <c r="D58" s="3">
        <v>48000</v>
      </c>
      <c r="E58" s="3">
        <v>24200</v>
      </c>
      <c r="F58" s="3">
        <v>67000</v>
      </c>
      <c r="G58" s="3">
        <v>0</v>
      </c>
      <c r="H58" s="5">
        <f t="shared" si="2"/>
        <v>67000</v>
      </c>
    </row>
    <row r="59" spans="1:8" x14ac:dyDescent="0.3">
      <c r="A59" s="4" t="s">
        <v>67</v>
      </c>
      <c r="B59" s="2" t="s">
        <v>68</v>
      </c>
      <c r="C59" s="3">
        <v>40000</v>
      </c>
      <c r="D59" s="3">
        <v>40000</v>
      </c>
      <c r="E59" s="3">
        <v>0</v>
      </c>
      <c r="F59" s="3">
        <v>80000</v>
      </c>
      <c r="G59" s="3">
        <v>0</v>
      </c>
      <c r="H59" s="5">
        <f t="shared" si="2"/>
        <v>80000</v>
      </c>
    </row>
    <row r="60" spans="1:8" x14ac:dyDescent="0.3">
      <c r="A60" s="4" t="s">
        <v>69</v>
      </c>
      <c r="B60" s="2" t="s">
        <v>70</v>
      </c>
      <c r="C60" s="3">
        <v>3000</v>
      </c>
      <c r="D60" s="3">
        <v>3000</v>
      </c>
      <c r="E60" s="3">
        <v>2684</v>
      </c>
      <c r="F60" s="3">
        <v>3000</v>
      </c>
      <c r="G60" s="3">
        <v>0</v>
      </c>
      <c r="H60" s="5">
        <f t="shared" si="2"/>
        <v>3000</v>
      </c>
    </row>
    <row r="61" spans="1:8" x14ac:dyDescent="0.3">
      <c r="A61" s="4" t="s">
        <v>17</v>
      </c>
      <c r="B61" s="2" t="s">
        <v>18</v>
      </c>
      <c r="C61" s="3">
        <v>2665300</v>
      </c>
      <c r="D61" s="3">
        <v>2629838</v>
      </c>
      <c r="E61" s="3">
        <v>1726731.8599999999</v>
      </c>
      <c r="F61" s="3">
        <v>2488500</v>
      </c>
      <c r="G61" s="3">
        <v>0</v>
      </c>
      <c r="H61" s="5">
        <f t="shared" si="2"/>
        <v>2488500</v>
      </c>
    </row>
    <row r="62" spans="1:8" x14ac:dyDescent="0.3">
      <c r="A62" s="4" t="s">
        <v>21</v>
      </c>
      <c r="B62" s="2" t="s">
        <v>22</v>
      </c>
      <c r="C62" s="3">
        <v>20000</v>
      </c>
      <c r="D62" s="3">
        <v>20000</v>
      </c>
      <c r="E62" s="3">
        <v>0</v>
      </c>
      <c r="F62" s="3">
        <v>20000</v>
      </c>
      <c r="G62" s="3">
        <v>0</v>
      </c>
      <c r="H62" s="5">
        <f t="shared" si="2"/>
        <v>20000</v>
      </c>
    </row>
    <row r="63" spans="1:8" x14ac:dyDescent="0.3">
      <c r="A63" s="4" t="s">
        <v>71</v>
      </c>
      <c r="B63" s="2" t="s">
        <v>72</v>
      </c>
      <c r="C63" s="3">
        <v>28825000</v>
      </c>
      <c r="D63" s="3">
        <v>32427000</v>
      </c>
      <c r="E63" s="3">
        <v>28138668.840000004</v>
      </c>
      <c r="F63" s="3">
        <v>35518000</v>
      </c>
      <c r="G63" s="3">
        <v>5645000</v>
      </c>
      <c r="H63" s="5">
        <f t="shared" si="2"/>
        <v>41163000</v>
      </c>
    </row>
    <row r="64" spans="1:8" x14ac:dyDescent="0.3">
      <c r="A64" s="4" t="s">
        <v>73</v>
      </c>
      <c r="B64" s="2" t="s">
        <v>74</v>
      </c>
      <c r="C64" s="3">
        <v>10770000</v>
      </c>
      <c r="D64" s="3">
        <v>33088000</v>
      </c>
      <c r="E64" s="3">
        <v>17956518.849999998</v>
      </c>
      <c r="F64" s="3">
        <v>3630000</v>
      </c>
      <c r="G64" s="3">
        <v>15460000</v>
      </c>
      <c r="H64" s="5">
        <f t="shared" si="2"/>
        <v>19090000</v>
      </c>
    </row>
    <row r="65" spans="1:8" x14ac:dyDescent="0.3">
      <c r="A65" s="4" t="s">
        <v>75</v>
      </c>
      <c r="B65" s="2" t="s">
        <v>76</v>
      </c>
      <c r="C65" s="3">
        <v>411000</v>
      </c>
      <c r="D65" s="3">
        <v>531000</v>
      </c>
      <c r="E65" s="3">
        <v>429364.73</v>
      </c>
      <c r="F65" s="3">
        <v>257000</v>
      </c>
      <c r="G65" s="3">
        <v>300000</v>
      </c>
      <c r="H65" s="5">
        <f t="shared" si="2"/>
        <v>557000</v>
      </c>
    </row>
    <row r="66" spans="1:8" x14ac:dyDescent="0.3">
      <c r="A66" s="4" t="s">
        <v>23</v>
      </c>
      <c r="B66" s="2" t="s">
        <v>24</v>
      </c>
      <c r="C66" s="3">
        <v>367000</v>
      </c>
      <c r="D66" s="3">
        <v>367000</v>
      </c>
      <c r="E66" s="3">
        <v>291706.30000000005</v>
      </c>
      <c r="F66" s="3">
        <v>377000</v>
      </c>
      <c r="G66" s="3">
        <v>0</v>
      </c>
      <c r="H66" s="5">
        <f t="shared" si="2"/>
        <v>377000</v>
      </c>
    </row>
    <row r="67" spans="1:8" x14ac:dyDescent="0.3">
      <c r="A67" s="4" t="s">
        <v>77</v>
      </c>
      <c r="B67" s="2" t="s">
        <v>78</v>
      </c>
      <c r="C67" s="3">
        <v>750000</v>
      </c>
      <c r="D67" s="3">
        <v>1050000</v>
      </c>
      <c r="E67" s="3">
        <v>922780.34</v>
      </c>
      <c r="F67" s="3">
        <v>950000</v>
      </c>
      <c r="G67" s="3">
        <v>0</v>
      </c>
      <c r="H67" s="5">
        <f t="shared" si="2"/>
        <v>950000</v>
      </c>
    </row>
    <row r="68" spans="1:8" x14ac:dyDescent="0.3">
      <c r="A68" s="4" t="s">
        <v>79</v>
      </c>
      <c r="B68" s="2" t="s">
        <v>80</v>
      </c>
      <c r="C68" s="3">
        <v>2500000</v>
      </c>
      <c r="D68" s="3">
        <v>2500000</v>
      </c>
      <c r="E68" s="3">
        <v>0</v>
      </c>
      <c r="F68" s="3">
        <v>5500000</v>
      </c>
      <c r="G68" s="3">
        <v>0</v>
      </c>
      <c r="H68" s="5">
        <f t="shared" si="2"/>
        <v>5500000</v>
      </c>
    </row>
    <row r="69" spans="1:8" x14ac:dyDescent="0.3">
      <c r="A69" s="4" t="s">
        <v>81</v>
      </c>
      <c r="B69" s="2" t="s">
        <v>82</v>
      </c>
      <c r="C69" s="3">
        <v>80000</v>
      </c>
      <c r="D69" s="3">
        <v>80000</v>
      </c>
      <c r="E69" s="3">
        <v>49350</v>
      </c>
      <c r="F69" s="3">
        <v>80000</v>
      </c>
      <c r="G69" s="3">
        <v>0</v>
      </c>
      <c r="H69" s="5">
        <f t="shared" si="2"/>
        <v>80000</v>
      </c>
    </row>
    <row r="70" spans="1:8" x14ac:dyDescent="0.3">
      <c r="A70" s="4" t="s">
        <v>83</v>
      </c>
      <c r="B70" s="2" t="s">
        <v>84</v>
      </c>
      <c r="C70" s="3">
        <v>930000</v>
      </c>
      <c r="D70" s="3">
        <v>930000</v>
      </c>
      <c r="E70" s="3">
        <v>320314.32</v>
      </c>
      <c r="F70" s="3">
        <v>930000</v>
      </c>
      <c r="G70" s="3">
        <v>0</v>
      </c>
      <c r="H70" s="5">
        <f t="shared" si="2"/>
        <v>930000</v>
      </c>
    </row>
    <row r="71" spans="1:8" x14ac:dyDescent="0.3">
      <c r="A71" s="4" t="s">
        <v>85</v>
      </c>
      <c r="B71" s="2" t="s">
        <v>86</v>
      </c>
      <c r="C71" s="3">
        <v>700000</v>
      </c>
      <c r="D71" s="3">
        <v>700000</v>
      </c>
      <c r="E71" s="3">
        <v>499665.12</v>
      </c>
      <c r="F71" s="3">
        <v>0</v>
      </c>
      <c r="G71" s="3">
        <v>200000</v>
      </c>
      <c r="H71" s="5">
        <f t="shared" si="2"/>
        <v>200000</v>
      </c>
    </row>
    <row r="72" spans="1:8" x14ac:dyDescent="0.3">
      <c r="A72" s="4" t="s">
        <v>87</v>
      </c>
      <c r="B72" s="2" t="s">
        <v>88</v>
      </c>
      <c r="C72" s="3">
        <v>570000</v>
      </c>
      <c r="D72" s="3">
        <v>285000</v>
      </c>
      <c r="E72" s="3">
        <v>20328</v>
      </c>
      <c r="F72" s="3">
        <v>70000</v>
      </c>
      <c r="G72" s="3">
        <v>0</v>
      </c>
      <c r="H72" s="5">
        <f t="shared" si="2"/>
        <v>70000</v>
      </c>
    </row>
    <row r="73" spans="1:8" x14ac:dyDescent="0.3">
      <c r="A73" s="4" t="s">
        <v>89</v>
      </c>
      <c r="B73" s="2" t="s">
        <v>90</v>
      </c>
      <c r="C73" s="3">
        <v>330000</v>
      </c>
      <c r="D73" s="3">
        <v>360000</v>
      </c>
      <c r="E73" s="3">
        <v>132713</v>
      </c>
      <c r="F73" s="3">
        <v>330000</v>
      </c>
      <c r="G73" s="3">
        <v>0</v>
      </c>
      <c r="H73" s="5">
        <f t="shared" si="2"/>
        <v>330000</v>
      </c>
    </row>
    <row r="74" spans="1:8" x14ac:dyDescent="0.3">
      <c r="A74" s="4" t="s">
        <v>91</v>
      </c>
      <c r="B74" s="2" t="s">
        <v>92</v>
      </c>
      <c r="C74" s="3">
        <v>5256365</v>
      </c>
      <c r="D74" s="3">
        <v>7147594.1599999992</v>
      </c>
      <c r="E74" s="3">
        <v>5849401.209999999</v>
      </c>
      <c r="F74" s="3">
        <v>5743312</v>
      </c>
      <c r="G74" s="3">
        <v>0</v>
      </c>
      <c r="H74" s="5">
        <f t="shared" si="2"/>
        <v>5743312</v>
      </c>
    </row>
    <row r="75" spans="1:8" x14ac:dyDescent="0.3">
      <c r="A75" s="4" t="s">
        <v>25</v>
      </c>
      <c r="B75" s="2" t="s">
        <v>26</v>
      </c>
      <c r="C75" s="3">
        <v>12632886</v>
      </c>
      <c r="D75" s="3">
        <v>15947119.75</v>
      </c>
      <c r="E75" s="3">
        <v>14042689.83</v>
      </c>
      <c r="F75" s="3">
        <v>14873101</v>
      </c>
      <c r="G75" s="3">
        <v>25800000</v>
      </c>
      <c r="H75" s="5">
        <f t="shared" si="2"/>
        <v>40673101</v>
      </c>
    </row>
    <row r="76" spans="1:8" x14ac:dyDescent="0.3">
      <c r="A76" s="4" t="s">
        <v>93</v>
      </c>
      <c r="B76" s="2" t="s">
        <v>94</v>
      </c>
      <c r="C76" s="3">
        <v>5000</v>
      </c>
      <c r="D76" s="3">
        <v>5000</v>
      </c>
      <c r="E76" s="3">
        <v>3016</v>
      </c>
      <c r="F76" s="3">
        <v>5000</v>
      </c>
      <c r="G76" s="3">
        <v>0</v>
      </c>
      <c r="H76" s="5">
        <f t="shared" si="2"/>
        <v>5000</v>
      </c>
    </row>
    <row r="77" spans="1:8" x14ac:dyDescent="0.3">
      <c r="A77" s="4" t="s">
        <v>95</v>
      </c>
      <c r="B77" s="2" t="s">
        <v>96</v>
      </c>
      <c r="C77" s="3">
        <v>3491336</v>
      </c>
      <c r="D77" s="3">
        <v>4230976</v>
      </c>
      <c r="E77" s="3">
        <v>3529319.72</v>
      </c>
      <c r="F77" s="3">
        <v>2649128</v>
      </c>
      <c r="G77" s="3">
        <v>4100000</v>
      </c>
      <c r="H77" s="5">
        <f t="shared" si="2"/>
        <v>6749128</v>
      </c>
    </row>
    <row r="78" spans="1:8" x14ac:dyDescent="0.3">
      <c r="A78" s="7" t="s">
        <v>173</v>
      </c>
      <c r="B78" s="2" t="s">
        <v>174</v>
      </c>
      <c r="C78" s="3">
        <v>0</v>
      </c>
      <c r="D78" s="3">
        <v>12000</v>
      </c>
      <c r="E78" s="3">
        <v>12000</v>
      </c>
      <c r="F78" s="3">
        <v>0</v>
      </c>
      <c r="G78" s="3">
        <v>0</v>
      </c>
      <c r="H78" s="5">
        <f t="shared" si="2"/>
        <v>0</v>
      </c>
    </row>
    <row r="79" spans="1:8" x14ac:dyDescent="0.3">
      <c r="A79" s="4" t="s">
        <v>97</v>
      </c>
      <c r="B79" s="2" t="s">
        <v>98</v>
      </c>
      <c r="C79" s="3">
        <v>300000</v>
      </c>
      <c r="D79" s="3">
        <v>310000</v>
      </c>
      <c r="E79" s="3">
        <v>300000</v>
      </c>
      <c r="F79" s="3">
        <v>300000</v>
      </c>
      <c r="G79" s="3">
        <v>0</v>
      </c>
      <c r="H79" s="5">
        <f t="shared" si="2"/>
        <v>300000</v>
      </c>
    </row>
    <row r="80" spans="1:8" x14ac:dyDescent="0.3">
      <c r="A80" s="4" t="s">
        <v>99</v>
      </c>
      <c r="B80" s="2" t="s">
        <v>100</v>
      </c>
      <c r="C80" s="3">
        <v>11462904</v>
      </c>
      <c r="D80" s="3">
        <v>12313860</v>
      </c>
      <c r="E80" s="3">
        <v>12298860</v>
      </c>
      <c r="F80" s="3">
        <v>12862863</v>
      </c>
      <c r="G80" s="3">
        <v>0</v>
      </c>
      <c r="H80" s="5">
        <f t="shared" si="2"/>
        <v>12862863</v>
      </c>
    </row>
    <row r="81" spans="1:8" x14ac:dyDescent="0.3">
      <c r="A81" s="7" t="s">
        <v>175</v>
      </c>
      <c r="B81" s="2" t="s">
        <v>176</v>
      </c>
      <c r="C81" s="3">
        <v>0</v>
      </c>
      <c r="D81" s="3">
        <v>30000</v>
      </c>
      <c r="E81" s="3">
        <v>30000</v>
      </c>
      <c r="F81" s="3">
        <v>0</v>
      </c>
      <c r="G81" s="3">
        <v>0</v>
      </c>
      <c r="H81" s="5">
        <f t="shared" si="2"/>
        <v>0</v>
      </c>
    </row>
    <row r="82" spans="1:8" x14ac:dyDescent="0.3">
      <c r="A82" s="4" t="s">
        <v>101</v>
      </c>
      <c r="B82" s="2" t="s">
        <v>102</v>
      </c>
      <c r="C82" s="3">
        <v>200000</v>
      </c>
      <c r="D82" s="3">
        <v>200000</v>
      </c>
      <c r="E82" s="3">
        <v>45000</v>
      </c>
      <c r="F82" s="3">
        <v>95000</v>
      </c>
      <c r="G82" s="3">
        <v>0</v>
      </c>
      <c r="H82" s="5">
        <f t="shared" si="2"/>
        <v>95000</v>
      </c>
    </row>
    <row r="83" spans="1:8" x14ac:dyDescent="0.3">
      <c r="A83" s="7" t="s">
        <v>177</v>
      </c>
      <c r="B83" s="2" t="s">
        <v>178</v>
      </c>
      <c r="C83" s="3">
        <v>0</v>
      </c>
      <c r="D83" s="3">
        <v>30000</v>
      </c>
      <c r="E83" s="3">
        <v>30000</v>
      </c>
      <c r="F83" s="3">
        <v>0</v>
      </c>
      <c r="G83" s="3">
        <v>0</v>
      </c>
      <c r="H83" s="5">
        <f t="shared" si="2"/>
        <v>0</v>
      </c>
    </row>
    <row r="84" spans="1:8" x14ac:dyDescent="0.3">
      <c r="A84" s="4" t="s">
        <v>27</v>
      </c>
      <c r="B84" s="2" t="s">
        <v>28</v>
      </c>
      <c r="C84" s="3">
        <v>40416000</v>
      </c>
      <c r="D84" s="3">
        <v>49119240</v>
      </c>
      <c r="E84" s="3">
        <v>29841396.830000002</v>
      </c>
      <c r="F84" s="3">
        <v>6372000</v>
      </c>
      <c r="G84" s="3">
        <v>28230000</v>
      </c>
      <c r="H84" s="5">
        <f t="shared" si="2"/>
        <v>34602000</v>
      </c>
    </row>
    <row r="85" spans="1:8" x14ac:dyDescent="0.3">
      <c r="A85" s="4" t="s">
        <v>103</v>
      </c>
      <c r="B85" s="2" t="s">
        <v>104</v>
      </c>
      <c r="C85" s="3">
        <v>50000</v>
      </c>
      <c r="D85" s="3">
        <v>50000</v>
      </c>
      <c r="E85" s="3">
        <v>0</v>
      </c>
      <c r="F85" s="3">
        <v>500000</v>
      </c>
      <c r="G85" s="3">
        <v>0</v>
      </c>
      <c r="H85" s="5">
        <f t="shared" si="2"/>
        <v>500000</v>
      </c>
    </row>
    <row r="86" spans="1:8" x14ac:dyDescent="0.3">
      <c r="A86" s="7" t="s">
        <v>191</v>
      </c>
      <c r="B86" s="2" t="s">
        <v>192</v>
      </c>
      <c r="C86" s="3">
        <v>0</v>
      </c>
      <c r="D86" s="3">
        <v>474358</v>
      </c>
      <c r="E86" s="3">
        <v>474358</v>
      </c>
      <c r="F86" s="3">
        <v>0</v>
      </c>
      <c r="G86" s="3">
        <v>0</v>
      </c>
      <c r="H86" s="5">
        <f t="shared" si="2"/>
        <v>0</v>
      </c>
    </row>
    <row r="87" spans="1:8" x14ac:dyDescent="0.3">
      <c r="A87" s="4" t="s">
        <v>29</v>
      </c>
      <c r="B87" s="2" t="s">
        <v>30</v>
      </c>
      <c r="C87" s="3">
        <v>1706000</v>
      </c>
      <c r="D87" s="3">
        <v>1706000</v>
      </c>
      <c r="E87" s="3">
        <v>1197939</v>
      </c>
      <c r="F87" s="3">
        <v>1206000</v>
      </c>
      <c r="G87" s="3">
        <v>500000</v>
      </c>
      <c r="H87" s="5">
        <f t="shared" si="2"/>
        <v>1706000</v>
      </c>
    </row>
    <row r="88" spans="1:8" x14ac:dyDescent="0.3">
      <c r="A88" s="4" t="s">
        <v>105</v>
      </c>
      <c r="B88" s="2" t="s">
        <v>106</v>
      </c>
      <c r="C88" s="3">
        <v>18351027</v>
      </c>
      <c r="D88" s="3">
        <v>19254116</v>
      </c>
      <c r="E88" s="3">
        <v>19121027</v>
      </c>
      <c r="F88" s="3">
        <v>20713676</v>
      </c>
      <c r="G88" s="3">
        <v>0</v>
      </c>
      <c r="H88" s="5">
        <f t="shared" si="2"/>
        <v>20713676</v>
      </c>
    </row>
    <row r="89" spans="1:8" x14ac:dyDescent="0.3">
      <c r="A89" s="4" t="s">
        <v>107</v>
      </c>
      <c r="B89" s="2" t="s">
        <v>108</v>
      </c>
      <c r="C89" s="3">
        <v>397500</v>
      </c>
      <c r="D89" s="3">
        <v>565930</v>
      </c>
      <c r="E89" s="3">
        <v>397147.25999999995</v>
      </c>
      <c r="F89" s="3">
        <v>466500</v>
      </c>
      <c r="G89" s="3">
        <v>0</v>
      </c>
      <c r="H89" s="5">
        <f t="shared" si="2"/>
        <v>466500</v>
      </c>
    </row>
    <row r="90" spans="1:8" x14ac:dyDescent="0.3">
      <c r="A90" s="4" t="s">
        <v>31</v>
      </c>
      <c r="B90" s="2" t="s">
        <v>32</v>
      </c>
      <c r="C90" s="3">
        <v>48598000</v>
      </c>
      <c r="D90" s="3">
        <v>57336600</v>
      </c>
      <c r="E90" s="3">
        <v>42627839.219999999</v>
      </c>
      <c r="F90" s="3">
        <v>6400400</v>
      </c>
      <c r="G90" s="3">
        <v>9225000</v>
      </c>
      <c r="H90" s="5">
        <f t="shared" si="2"/>
        <v>15625400</v>
      </c>
    </row>
    <row r="91" spans="1:8" x14ac:dyDescent="0.3">
      <c r="A91" s="4" t="s">
        <v>109</v>
      </c>
      <c r="B91" s="2" t="s">
        <v>110</v>
      </c>
      <c r="C91" s="3">
        <v>6528339</v>
      </c>
      <c r="D91" s="3">
        <v>6767339</v>
      </c>
      <c r="E91" s="3">
        <v>5490359</v>
      </c>
      <c r="F91" s="3">
        <v>5148339</v>
      </c>
      <c r="G91" s="3">
        <v>260000</v>
      </c>
      <c r="H91" s="5">
        <f t="shared" si="2"/>
        <v>5408339</v>
      </c>
    </row>
    <row r="92" spans="1:8" x14ac:dyDescent="0.3">
      <c r="A92" s="4" t="s">
        <v>111</v>
      </c>
      <c r="B92" s="2" t="s">
        <v>112</v>
      </c>
      <c r="C92" s="3">
        <v>10623320</v>
      </c>
      <c r="D92" s="3">
        <v>11831080</v>
      </c>
      <c r="E92" s="3">
        <v>11063507.48</v>
      </c>
      <c r="F92" s="3">
        <v>14667400</v>
      </c>
      <c r="G92" s="3">
        <v>0</v>
      </c>
      <c r="H92" s="5">
        <f t="shared" si="2"/>
        <v>14667400</v>
      </c>
    </row>
    <row r="93" spans="1:8" x14ac:dyDescent="0.3">
      <c r="A93" s="7" t="s">
        <v>195</v>
      </c>
      <c r="B93" s="2" t="s">
        <v>196</v>
      </c>
      <c r="C93" s="3">
        <v>0</v>
      </c>
      <c r="D93" s="3">
        <v>0</v>
      </c>
      <c r="E93" s="3">
        <v>0</v>
      </c>
      <c r="F93" s="3">
        <v>2000000</v>
      </c>
      <c r="G93" s="3">
        <v>0</v>
      </c>
      <c r="H93" s="5">
        <f t="shared" si="2"/>
        <v>2000000</v>
      </c>
    </row>
    <row r="94" spans="1:8" x14ac:dyDescent="0.3">
      <c r="A94" s="4" t="s">
        <v>33</v>
      </c>
      <c r="B94" s="2" t="s">
        <v>34</v>
      </c>
      <c r="C94" s="3">
        <v>51969000</v>
      </c>
      <c r="D94" s="3">
        <v>54416658.710000001</v>
      </c>
      <c r="E94" s="3">
        <v>42645415.760000005</v>
      </c>
      <c r="F94" s="3">
        <v>52377500</v>
      </c>
      <c r="G94" s="3">
        <v>8000000</v>
      </c>
      <c r="H94" s="5">
        <f t="shared" si="2"/>
        <v>60377500</v>
      </c>
    </row>
    <row r="95" spans="1:8" x14ac:dyDescent="0.3">
      <c r="A95" s="4" t="s">
        <v>35</v>
      </c>
      <c r="B95" s="2" t="s">
        <v>36</v>
      </c>
      <c r="C95" s="3">
        <v>4322000</v>
      </c>
      <c r="D95" s="3">
        <v>4675284.6899999995</v>
      </c>
      <c r="E95" s="3">
        <v>3787714.0900000003</v>
      </c>
      <c r="F95" s="3">
        <v>6890000</v>
      </c>
      <c r="G95" s="3">
        <v>0</v>
      </c>
      <c r="H95" s="5">
        <f t="shared" si="2"/>
        <v>6890000</v>
      </c>
    </row>
    <row r="96" spans="1:8" x14ac:dyDescent="0.3">
      <c r="A96" s="4" t="s">
        <v>113</v>
      </c>
      <c r="B96" s="2" t="s">
        <v>114</v>
      </c>
      <c r="C96" s="3">
        <v>2950000</v>
      </c>
      <c r="D96" s="3">
        <v>3655083</v>
      </c>
      <c r="E96" s="3">
        <v>2705083</v>
      </c>
      <c r="F96" s="3">
        <v>800000</v>
      </c>
      <c r="G96" s="3">
        <v>2450000</v>
      </c>
      <c r="H96" s="5">
        <f t="shared" si="2"/>
        <v>3250000</v>
      </c>
    </row>
    <row r="97" spans="1:8" x14ac:dyDescent="0.3">
      <c r="A97" s="4" t="s">
        <v>115</v>
      </c>
      <c r="B97" s="2" t="s">
        <v>116</v>
      </c>
      <c r="C97" s="3">
        <v>5710000</v>
      </c>
      <c r="D97" s="3">
        <v>8010000</v>
      </c>
      <c r="E97" s="3">
        <v>6174016.0800000001</v>
      </c>
      <c r="F97" s="3">
        <v>10220000</v>
      </c>
      <c r="G97" s="3">
        <v>2700000</v>
      </c>
      <c r="H97" s="5">
        <f t="shared" si="2"/>
        <v>12920000</v>
      </c>
    </row>
    <row r="98" spans="1:8" x14ac:dyDescent="0.3">
      <c r="A98" s="4" t="s">
        <v>37</v>
      </c>
      <c r="B98" s="2" t="s">
        <v>38</v>
      </c>
      <c r="C98" s="3">
        <v>989000</v>
      </c>
      <c r="D98" s="3">
        <v>989000</v>
      </c>
      <c r="E98" s="3">
        <v>457556.53</v>
      </c>
      <c r="F98" s="3">
        <v>893000</v>
      </c>
      <c r="G98" s="3">
        <v>0</v>
      </c>
      <c r="H98" s="5">
        <f t="shared" si="2"/>
        <v>893000</v>
      </c>
    </row>
    <row r="99" spans="1:8" x14ac:dyDescent="0.3">
      <c r="A99" s="4" t="s">
        <v>39</v>
      </c>
      <c r="B99" s="2" t="s">
        <v>40</v>
      </c>
      <c r="C99" s="3">
        <v>300000</v>
      </c>
      <c r="D99" s="3">
        <v>300000</v>
      </c>
      <c r="E99" s="3">
        <v>0</v>
      </c>
      <c r="F99" s="3">
        <v>300000</v>
      </c>
      <c r="G99" s="3">
        <v>0</v>
      </c>
      <c r="H99" s="5">
        <f t="shared" si="2"/>
        <v>300000</v>
      </c>
    </row>
    <row r="100" spans="1:8" x14ac:dyDescent="0.3">
      <c r="A100" s="4" t="s">
        <v>117</v>
      </c>
      <c r="B100" s="2" t="s">
        <v>118</v>
      </c>
      <c r="C100" s="3">
        <v>2900000</v>
      </c>
      <c r="D100" s="3">
        <v>3100000</v>
      </c>
      <c r="E100" s="3">
        <v>72600</v>
      </c>
      <c r="F100" s="3">
        <v>3301200</v>
      </c>
      <c r="G100" s="3">
        <v>0</v>
      </c>
      <c r="H100" s="5">
        <f t="shared" si="2"/>
        <v>3301200</v>
      </c>
    </row>
    <row r="101" spans="1:8" x14ac:dyDescent="0.3">
      <c r="A101" s="4" t="s">
        <v>41</v>
      </c>
      <c r="B101" s="2" t="s">
        <v>42</v>
      </c>
      <c r="C101" s="3">
        <v>12584640</v>
      </c>
      <c r="D101" s="3">
        <v>21351466.350000001</v>
      </c>
      <c r="E101" s="3">
        <v>8349399.8399999999</v>
      </c>
      <c r="F101" s="3">
        <v>4386680</v>
      </c>
      <c r="G101" s="3">
        <v>12120000</v>
      </c>
      <c r="H101" s="5">
        <f t="shared" si="2"/>
        <v>16506680</v>
      </c>
    </row>
    <row r="102" spans="1:8" x14ac:dyDescent="0.3">
      <c r="A102" s="4" t="s">
        <v>119</v>
      </c>
      <c r="B102" s="2" t="s">
        <v>120</v>
      </c>
      <c r="C102" s="3">
        <v>320000</v>
      </c>
      <c r="D102" s="3">
        <v>320000</v>
      </c>
      <c r="E102" s="3">
        <v>255000</v>
      </c>
      <c r="F102" s="3">
        <v>0</v>
      </c>
      <c r="G102" s="3">
        <v>300000</v>
      </c>
      <c r="H102" s="5">
        <f t="shared" si="2"/>
        <v>300000</v>
      </c>
    </row>
    <row r="103" spans="1:8" x14ac:dyDescent="0.3">
      <c r="A103" s="7" t="s">
        <v>197</v>
      </c>
      <c r="B103" s="2" t="s">
        <v>198</v>
      </c>
      <c r="C103" s="3">
        <v>0</v>
      </c>
      <c r="D103" s="3">
        <v>0</v>
      </c>
      <c r="E103" s="3">
        <v>0</v>
      </c>
      <c r="F103" s="3">
        <v>800000</v>
      </c>
      <c r="G103" s="3">
        <v>0</v>
      </c>
      <c r="H103" s="5">
        <f t="shared" si="2"/>
        <v>800000</v>
      </c>
    </row>
    <row r="104" spans="1:8" x14ac:dyDescent="0.3">
      <c r="A104" s="4" t="s">
        <v>121</v>
      </c>
      <c r="B104" s="2" t="s">
        <v>122</v>
      </c>
      <c r="C104" s="3">
        <v>100500</v>
      </c>
      <c r="D104" s="3">
        <v>100500</v>
      </c>
      <c r="E104" s="3">
        <v>33000</v>
      </c>
      <c r="F104" s="3">
        <v>400500</v>
      </c>
      <c r="G104" s="3">
        <v>0</v>
      </c>
      <c r="H104" s="5">
        <f t="shared" si="2"/>
        <v>400500</v>
      </c>
    </row>
    <row r="105" spans="1:8" x14ac:dyDescent="0.3">
      <c r="A105" s="4" t="s">
        <v>43</v>
      </c>
      <c r="B105" s="2" t="s">
        <v>44</v>
      </c>
      <c r="C105" s="3">
        <v>25346500</v>
      </c>
      <c r="D105" s="3">
        <v>26387269.810000002</v>
      </c>
      <c r="E105" s="3">
        <v>16414871.629999999</v>
      </c>
      <c r="F105" s="3">
        <v>23747000</v>
      </c>
      <c r="G105" s="3">
        <v>0</v>
      </c>
      <c r="H105" s="5">
        <f t="shared" si="2"/>
        <v>23747000</v>
      </c>
    </row>
    <row r="106" spans="1:8" x14ac:dyDescent="0.3">
      <c r="A106" s="4" t="s">
        <v>45</v>
      </c>
      <c r="B106" s="2" t="s">
        <v>46</v>
      </c>
      <c r="C106" s="3">
        <v>3000000</v>
      </c>
      <c r="D106" s="3">
        <v>5836117.1299999999</v>
      </c>
      <c r="E106" s="3">
        <v>2195302.37</v>
      </c>
      <c r="F106" s="3">
        <v>3000000</v>
      </c>
      <c r="G106" s="3">
        <v>0</v>
      </c>
      <c r="H106" s="5">
        <f t="shared" si="2"/>
        <v>3000000</v>
      </c>
    </row>
    <row r="107" spans="1:8" x14ac:dyDescent="0.3">
      <c r="A107" s="4" t="s">
        <v>47</v>
      </c>
      <c r="B107" s="2" t="s">
        <v>48</v>
      </c>
      <c r="C107" s="3">
        <v>1450000</v>
      </c>
      <c r="D107" s="3">
        <v>2030000</v>
      </c>
      <c r="E107" s="3">
        <v>1666196.35</v>
      </c>
      <c r="F107" s="3">
        <v>2150000</v>
      </c>
      <c r="G107" s="3">
        <v>0</v>
      </c>
      <c r="H107" s="5">
        <f t="shared" si="2"/>
        <v>2150000</v>
      </c>
    </row>
    <row r="108" spans="1:8" x14ac:dyDescent="0.3">
      <c r="A108" s="4" t="s">
        <v>123</v>
      </c>
      <c r="B108" s="2" t="s">
        <v>124</v>
      </c>
      <c r="C108" s="3">
        <v>5000</v>
      </c>
      <c r="D108" s="3">
        <v>5000</v>
      </c>
      <c r="E108" s="3">
        <v>0</v>
      </c>
      <c r="F108" s="3">
        <v>5000</v>
      </c>
      <c r="G108" s="3">
        <v>0</v>
      </c>
      <c r="H108" s="5">
        <f t="shared" si="2"/>
        <v>5000</v>
      </c>
    </row>
    <row r="109" spans="1:8" x14ac:dyDescent="0.3">
      <c r="A109" s="7" t="s">
        <v>179</v>
      </c>
      <c r="B109" s="2" t="s">
        <v>180</v>
      </c>
      <c r="C109" s="3">
        <v>0</v>
      </c>
      <c r="D109" s="3">
        <v>90000</v>
      </c>
      <c r="E109" s="3">
        <v>90000</v>
      </c>
      <c r="F109" s="3">
        <v>0</v>
      </c>
      <c r="G109" s="3">
        <v>0</v>
      </c>
      <c r="H109" s="5">
        <f t="shared" si="2"/>
        <v>0</v>
      </c>
    </row>
    <row r="110" spans="1:8" x14ac:dyDescent="0.3">
      <c r="A110" s="4" t="s">
        <v>125</v>
      </c>
      <c r="B110" s="2" t="s">
        <v>126</v>
      </c>
      <c r="C110" s="3">
        <v>298000</v>
      </c>
      <c r="D110" s="3">
        <v>467261</v>
      </c>
      <c r="E110" s="3">
        <v>256411</v>
      </c>
      <c r="F110" s="3">
        <v>323000</v>
      </c>
      <c r="G110" s="3">
        <v>0</v>
      </c>
      <c r="H110" s="5">
        <f t="shared" si="2"/>
        <v>323000</v>
      </c>
    </row>
    <row r="111" spans="1:8" x14ac:dyDescent="0.3">
      <c r="A111" s="4" t="s">
        <v>127</v>
      </c>
      <c r="B111" s="2" t="s">
        <v>128</v>
      </c>
      <c r="C111" s="3">
        <v>47000</v>
      </c>
      <c r="D111" s="3">
        <v>47000</v>
      </c>
      <c r="E111" s="3">
        <v>0</v>
      </c>
      <c r="F111" s="3">
        <v>47000</v>
      </c>
      <c r="G111" s="3">
        <v>0</v>
      </c>
      <c r="H111" s="5">
        <f t="shared" si="2"/>
        <v>47000</v>
      </c>
    </row>
    <row r="112" spans="1:8" x14ac:dyDescent="0.3">
      <c r="A112" s="4" t="s">
        <v>129</v>
      </c>
      <c r="B112" s="2" t="s">
        <v>130</v>
      </c>
      <c r="C112" s="3">
        <v>14270000</v>
      </c>
      <c r="D112" s="3">
        <v>15551000</v>
      </c>
      <c r="E112" s="3">
        <v>12386870.390000001</v>
      </c>
      <c r="F112" s="3">
        <v>15970000</v>
      </c>
      <c r="G112" s="3">
        <v>2100000</v>
      </c>
      <c r="H112" s="5">
        <f t="shared" si="2"/>
        <v>18070000</v>
      </c>
    </row>
    <row r="113" spans="1:8" x14ac:dyDescent="0.3">
      <c r="A113" s="4" t="s">
        <v>131</v>
      </c>
      <c r="B113" s="2" t="s">
        <v>132</v>
      </c>
      <c r="C113" s="3">
        <v>1415000</v>
      </c>
      <c r="D113" s="3">
        <v>1205000</v>
      </c>
      <c r="E113" s="3">
        <v>1145114.8500000001</v>
      </c>
      <c r="F113" s="3">
        <v>1670000</v>
      </c>
      <c r="G113" s="3">
        <v>0</v>
      </c>
      <c r="H113" s="5">
        <f t="shared" si="2"/>
        <v>1670000</v>
      </c>
    </row>
    <row r="114" spans="1:8" x14ac:dyDescent="0.3">
      <c r="A114" s="4" t="s">
        <v>133</v>
      </c>
      <c r="B114" s="2" t="s">
        <v>134</v>
      </c>
      <c r="C114" s="3">
        <v>140000</v>
      </c>
      <c r="D114" s="3">
        <v>170000</v>
      </c>
      <c r="E114" s="3">
        <v>93963.13</v>
      </c>
      <c r="F114" s="3">
        <v>160000</v>
      </c>
      <c r="G114" s="3">
        <v>0</v>
      </c>
      <c r="H114" s="5">
        <f t="shared" si="2"/>
        <v>160000</v>
      </c>
    </row>
    <row r="115" spans="1:8" x14ac:dyDescent="0.3">
      <c r="A115" s="4" t="s">
        <v>135</v>
      </c>
      <c r="B115" s="2" t="s">
        <v>136</v>
      </c>
      <c r="C115" s="3">
        <v>155000</v>
      </c>
      <c r="D115" s="3">
        <v>155000</v>
      </c>
      <c r="E115" s="3">
        <v>61397.04</v>
      </c>
      <c r="F115" s="3">
        <v>305000</v>
      </c>
      <c r="G115" s="3">
        <v>0</v>
      </c>
      <c r="H115" s="5">
        <f t="shared" si="2"/>
        <v>305000</v>
      </c>
    </row>
    <row r="116" spans="1:8" x14ac:dyDescent="0.3">
      <c r="A116" s="4" t="s">
        <v>137</v>
      </c>
      <c r="B116" s="2" t="s">
        <v>138</v>
      </c>
      <c r="C116" s="3">
        <v>10000</v>
      </c>
      <c r="D116" s="3">
        <v>10000</v>
      </c>
      <c r="E116" s="3">
        <v>0</v>
      </c>
      <c r="F116" s="3">
        <v>10000</v>
      </c>
      <c r="G116" s="3">
        <v>0</v>
      </c>
      <c r="H116" s="5">
        <f t="shared" si="2"/>
        <v>10000</v>
      </c>
    </row>
    <row r="117" spans="1:8" x14ac:dyDescent="0.3">
      <c r="A117" s="4" t="s">
        <v>139</v>
      </c>
      <c r="B117" s="2" t="s">
        <v>140</v>
      </c>
      <c r="C117" s="3">
        <v>700000</v>
      </c>
      <c r="D117" s="3">
        <v>700000</v>
      </c>
      <c r="E117" s="3">
        <v>475000</v>
      </c>
      <c r="F117" s="3">
        <v>1400000</v>
      </c>
      <c r="G117" s="3">
        <v>0</v>
      </c>
      <c r="H117" s="5">
        <f t="shared" si="2"/>
        <v>1400000</v>
      </c>
    </row>
    <row r="118" spans="1:8" x14ac:dyDescent="0.3">
      <c r="A118" s="4" t="s">
        <v>49</v>
      </c>
      <c r="B118" s="2" t="s">
        <v>50</v>
      </c>
      <c r="C118" s="3">
        <v>1429612</v>
      </c>
      <c r="D118" s="3">
        <v>1739439</v>
      </c>
      <c r="E118" s="3">
        <v>769759.52999999991</v>
      </c>
      <c r="F118" s="3">
        <v>1505614</v>
      </c>
      <c r="G118" s="3">
        <v>500000</v>
      </c>
      <c r="H118" s="5">
        <f t="shared" si="2"/>
        <v>2005614</v>
      </c>
    </row>
    <row r="119" spans="1:8" x14ac:dyDescent="0.3">
      <c r="A119" s="4" t="s">
        <v>141</v>
      </c>
      <c r="B119" s="2" t="s">
        <v>142</v>
      </c>
      <c r="C119" s="3">
        <v>1300000</v>
      </c>
      <c r="D119" s="3">
        <v>1300000</v>
      </c>
      <c r="E119" s="3">
        <v>1300000</v>
      </c>
      <c r="F119" s="3">
        <v>1300000</v>
      </c>
      <c r="G119" s="3">
        <v>0</v>
      </c>
      <c r="H119" s="5">
        <f t="shared" si="2"/>
        <v>1300000</v>
      </c>
    </row>
    <row r="120" spans="1:8" x14ac:dyDescent="0.3">
      <c r="A120" s="4" t="s">
        <v>143</v>
      </c>
      <c r="B120" s="2" t="s">
        <v>144</v>
      </c>
      <c r="C120" s="3">
        <v>1900000</v>
      </c>
      <c r="D120" s="3">
        <v>1900000</v>
      </c>
      <c r="E120" s="3">
        <v>1900000</v>
      </c>
      <c r="F120" s="3">
        <v>1900000</v>
      </c>
      <c r="G120" s="3">
        <v>0</v>
      </c>
      <c r="H120" s="5">
        <f t="shared" ref="H120:H138" si="3">F120+G120</f>
        <v>1900000</v>
      </c>
    </row>
    <row r="121" spans="1:8" x14ac:dyDescent="0.3">
      <c r="A121" s="4" t="s">
        <v>145</v>
      </c>
      <c r="B121" s="2" t="s">
        <v>146</v>
      </c>
      <c r="C121" s="3">
        <v>130000</v>
      </c>
      <c r="D121" s="3">
        <v>130000</v>
      </c>
      <c r="E121" s="3">
        <v>130000</v>
      </c>
      <c r="F121" s="3">
        <v>130000</v>
      </c>
      <c r="G121" s="3">
        <v>0</v>
      </c>
      <c r="H121" s="5">
        <f t="shared" si="3"/>
        <v>130000</v>
      </c>
    </row>
    <row r="122" spans="1:8" x14ac:dyDescent="0.3">
      <c r="A122" s="4" t="s">
        <v>147</v>
      </c>
      <c r="B122" s="2" t="s">
        <v>148</v>
      </c>
      <c r="C122" s="3">
        <v>40000</v>
      </c>
      <c r="D122" s="3">
        <v>40000</v>
      </c>
      <c r="E122" s="3">
        <v>40000</v>
      </c>
      <c r="F122" s="3">
        <v>40000</v>
      </c>
      <c r="G122" s="3">
        <v>0</v>
      </c>
      <c r="H122" s="5">
        <f t="shared" si="3"/>
        <v>40000</v>
      </c>
    </row>
    <row r="123" spans="1:8" x14ac:dyDescent="0.3">
      <c r="A123" s="4" t="s">
        <v>149</v>
      </c>
      <c r="B123" s="2" t="s">
        <v>150</v>
      </c>
      <c r="C123" s="3">
        <v>40000</v>
      </c>
      <c r="D123" s="3">
        <v>40000</v>
      </c>
      <c r="E123" s="3">
        <v>40000</v>
      </c>
      <c r="F123" s="3">
        <v>40000</v>
      </c>
      <c r="G123" s="3">
        <v>0</v>
      </c>
      <c r="H123" s="5">
        <f t="shared" si="3"/>
        <v>40000</v>
      </c>
    </row>
    <row r="124" spans="1:8" x14ac:dyDescent="0.3">
      <c r="A124" s="4" t="s">
        <v>151</v>
      </c>
      <c r="B124" s="2" t="s">
        <v>152</v>
      </c>
      <c r="C124" s="3">
        <v>90000</v>
      </c>
      <c r="D124" s="3">
        <v>90000</v>
      </c>
      <c r="E124" s="3">
        <v>90000</v>
      </c>
      <c r="F124" s="3">
        <v>90000</v>
      </c>
      <c r="G124" s="3">
        <v>0</v>
      </c>
      <c r="H124" s="5">
        <f t="shared" si="3"/>
        <v>90000</v>
      </c>
    </row>
    <row r="125" spans="1:8" x14ac:dyDescent="0.3">
      <c r="A125" s="4" t="s">
        <v>51</v>
      </c>
      <c r="B125" s="2" t="s">
        <v>52</v>
      </c>
      <c r="C125" s="3">
        <v>10000</v>
      </c>
      <c r="D125" s="3">
        <v>10000</v>
      </c>
      <c r="E125" s="3">
        <v>0</v>
      </c>
      <c r="F125" s="3">
        <v>10000</v>
      </c>
      <c r="G125" s="3">
        <v>0</v>
      </c>
      <c r="H125" s="5">
        <f t="shared" si="3"/>
        <v>10000</v>
      </c>
    </row>
    <row r="126" spans="1:8" x14ac:dyDescent="0.3">
      <c r="A126" s="4" t="s">
        <v>153</v>
      </c>
      <c r="B126" s="2" t="s">
        <v>154</v>
      </c>
      <c r="C126" s="3">
        <v>9000</v>
      </c>
      <c r="D126" s="3">
        <v>9000</v>
      </c>
      <c r="E126" s="3">
        <v>0</v>
      </c>
      <c r="F126" s="3">
        <v>9000</v>
      </c>
      <c r="G126" s="3">
        <v>0</v>
      </c>
      <c r="H126" s="5">
        <f t="shared" si="3"/>
        <v>9000</v>
      </c>
    </row>
    <row r="127" spans="1:8" x14ac:dyDescent="0.3">
      <c r="A127" s="4" t="s">
        <v>155</v>
      </c>
      <c r="B127" s="2" t="s">
        <v>156</v>
      </c>
      <c r="C127" s="3">
        <v>400000</v>
      </c>
      <c r="D127" s="3">
        <v>400000</v>
      </c>
      <c r="E127" s="3">
        <v>52309.3</v>
      </c>
      <c r="F127" s="3">
        <v>400000</v>
      </c>
      <c r="G127" s="3">
        <v>0</v>
      </c>
      <c r="H127" s="5">
        <f t="shared" si="3"/>
        <v>400000</v>
      </c>
    </row>
    <row r="128" spans="1:8" x14ac:dyDescent="0.3">
      <c r="A128" s="4" t="s">
        <v>53</v>
      </c>
      <c r="B128" s="2" t="s">
        <v>54</v>
      </c>
      <c r="C128" s="3">
        <v>17915524</v>
      </c>
      <c r="D128" s="3">
        <v>19067787</v>
      </c>
      <c r="E128" s="3">
        <v>13183530.140000001</v>
      </c>
      <c r="F128" s="3">
        <v>19000066</v>
      </c>
      <c r="G128" s="3">
        <v>800000</v>
      </c>
      <c r="H128" s="5">
        <f t="shared" si="3"/>
        <v>19800066</v>
      </c>
    </row>
    <row r="129" spans="1:8" x14ac:dyDescent="0.3">
      <c r="A129" s="4" t="s">
        <v>157</v>
      </c>
      <c r="B129" s="2" t="s">
        <v>158</v>
      </c>
      <c r="C129" s="3">
        <v>9110877.1999999993</v>
      </c>
      <c r="D129" s="3">
        <v>9428877.1999999993</v>
      </c>
      <c r="E129" s="3">
        <v>4141431.4099999992</v>
      </c>
      <c r="F129" s="3">
        <v>4508111.62</v>
      </c>
      <c r="G129" s="3">
        <v>60000000</v>
      </c>
      <c r="H129" s="5">
        <f t="shared" si="3"/>
        <v>64508111.619999997</v>
      </c>
    </row>
    <row r="130" spans="1:8" x14ac:dyDescent="0.3">
      <c r="A130" s="4" t="s">
        <v>159</v>
      </c>
      <c r="B130" s="2" t="s">
        <v>160</v>
      </c>
      <c r="C130" s="3">
        <v>3838600</v>
      </c>
      <c r="D130" s="3">
        <v>4248600</v>
      </c>
      <c r="E130" s="3">
        <v>2827358</v>
      </c>
      <c r="F130" s="3">
        <v>5732890</v>
      </c>
      <c r="G130" s="3">
        <v>0</v>
      </c>
      <c r="H130" s="5">
        <f t="shared" si="3"/>
        <v>5732890</v>
      </c>
    </row>
    <row r="131" spans="1:8" x14ac:dyDescent="0.3">
      <c r="A131" s="7" t="s">
        <v>193</v>
      </c>
      <c r="B131" s="2" t="s">
        <v>194</v>
      </c>
      <c r="C131" s="3">
        <v>0</v>
      </c>
      <c r="D131" s="3">
        <v>692000</v>
      </c>
      <c r="E131" s="3">
        <v>525300.5</v>
      </c>
      <c r="F131" s="3">
        <v>0</v>
      </c>
      <c r="G131" s="3">
        <v>0</v>
      </c>
      <c r="H131" s="5">
        <f t="shared" si="3"/>
        <v>0</v>
      </c>
    </row>
    <row r="132" spans="1:8" x14ac:dyDescent="0.3">
      <c r="A132" s="7" t="s">
        <v>199</v>
      </c>
      <c r="B132" s="2" t="s">
        <v>200</v>
      </c>
      <c r="C132" s="3">
        <v>0</v>
      </c>
      <c r="D132" s="3">
        <v>0</v>
      </c>
      <c r="E132" s="3">
        <v>0</v>
      </c>
      <c r="F132" s="3">
        <v>470000</v>
      </c>
      <c r="G132" s="3">
        <v>0</v>
      </c>
      <c r="H132" s="5">
        <f t="shared" si="3"/>
        <v>470000</v>
      </c>
    </row>
    <row r="133" spans="1:8" x14ac:dyDescent="0.3">
      <c r="A133" s="4" t="s">
        <v>55</v>
      </c>
      <c r="B133" s="2" t="s">
        <v>56</v>
      </c>
      <c r="C133" s="3">
        <v>89115856</v>
      </c>
      <c r="D133" s="3">
        <v>98701296.239999995</v>
      </c>
      <c r="E133" s="3">
        <v>71983711.51000002</v>
      </c>
      <c r="F133" s="3">
        <v>104569882</v>
      </c>
      <c r="G133" s="3">
        <v>1550000</v>
      </c>
      <c r="H133" s="5">
        <f t="shared" si="3"/>
        <v>106119882</v>
      </c>
    </row>
    <row r="134" spans="1:8" x14ac:dyDescent="0.3">
      <c r="A134" s="4" t="s">
        <v>189</v>
      </c>
      <c r="B134" s="2" t="s">
        <v>190</v>
      </c>
      <c r="C134" s="3">
        <v>0</v>
      </c>
      <c r="D134" s="3">
        <v>2288655</v>
      </c>
      <c r="E134" s="3">
        <v>1431558.84</v>
      </c>
      <c r="F134" s="3">
        <v>0</v>
      </c>
      <c r="G134" s="3">
        <v>0</v>
      </c>
      <c r="H134" s="5">
        <f t="shared" si="3"/>
        <v>0</v>
      </c>
    </row>
    <row r="135" spans="1:8" x14ac:dyDescent="0.3">
      <c r="A135" s="4" t="s">
        <v>57</v>
      </c>
      <c r="B135" s="2" t="s">
        <v>58</v>
      </c>
      <c r="C135" s="3">
        <v>135000</v>
      </c>
      <c r="D135" s="3">
        <v>155000</v>
      </c>
      <c r="E135" s="3">
        <v>123566.09</v>
      </c>
      <c r="F135" s="3">
        <v>150000</v>
      </c>
      <c r="G135" s="3">
        <v>0</v>
      </c>
      <c r="H135" s="5">
        <f t="shared" si="3"/>
        <v>150000</v>
      </c>
    </row>
    <row r="136" spans="1:8" x14ac:dyDescent="0.3">
      <c r="A136" s="4" t="s">
        <v>161</v>
      </c>
      <c r="B136" s="2" t="s">
        <v>162</v>
      </c>
      <c r="C136" s="3">
        <v>2500000</v>
      </c>
      <c r="D136" s="3">
        <v>2500000</v>
      </c>
      <c r="E136" s="3">
        <v>2204883</v>
      </c>
      <c r="F136" s="3">
        <v>2500000</v>
      </c>
      <c r="G136" s="3">
        <v>0</v>
      </c>
      <c r="H136" s="5">
        <f t="shared" si="3"/>
        <v>2500000</v>
      </c>
    </row>
    <row r="137" spans="1:8" x14ac:dyDescent="0.3">
      <c r="A137" s="4" t="s">
        <v>163</v>
      </c>
      <c r="B137" s="2" t="s">
        <v>164</v>
      </c>
      <c r="C137" s="3">
        <v>17000000</v>
      </c>
      <c r="D137" s="3">
        <v>17769120</v>
      </c>
      <c r="E137" s="3">
        <v>9910529.3200000003</v>
      </c>
      <c r="F137" s="3">
        <v>17500000</v>
      </c>
      <c r="G137" s="3">
        <v>0</v>
      </c>
      <c r="H137" s="5">
        <f t="shared" si="3"/>
        <v>17500000</v>
      </c>
    </row>
    <row r="138" spans="1:8" x14ac:dyDescent="0.3">
      <c r="A138" s="7" t="s">
        <v>182</v>
      </c>
      <c r="B138" s="2" t="s">
        <v>181</v>
      </c>
      <c r="C138" s="3">
        <v>0</v>
      </c>
      <c r="D138" s="3">
        <v>294026.35000000003</v>
      </c>
      <c r="E138" s="3">
        <v>293688.25000000006</v>
      </c>
      <c r="F138" s="3">
        <v>0</v>
      </c>
      <c r="G138" s="3">
        <v>0</v>
      </c>
      <c r="H138" s="5">
        <f t="shared" si="3"/>
        <v>0</v>
      </c>
    </row>
    <row r="139" spans="1:8" ht="15" thickBot="1" x14ac:dyDescent="0.35">
      <c r="A139" s="24" t="s">
        <v>59</v>
      </c>
      <c r="B139" s="17" t="s">
        <v>60</v>
      </c>
      <c r="C139" s="18">
        <v>0</v>
      </c>
      <c r="D139" s="18">
        <v>0</v>
      </c>
      <c r="E139" s="18">
        <v>0</v>
      </c>
      <c r="F139" s="18">
        <v>2000000</v>
      </c>
      <c r="G139" s="18">
        <v>0</v>
      </c>
      <c r="H139" s="19">
        <f>F139+G139</f>
        <v>2000000</v>
      </c>
    </row>
    <row r="140" spans="1:8" s="1" customFormat="1" ht="15" thickBot="1" x14ac:dyDescent="0.35">
      <c r="A140" s="25" t="s">
        <v>183</v>
      </c>
      <c r="B140" s="26"/>
      <c r="C140" s="20">
        <f>SUM(C55:C139)</f>
        <v>485763086.19999999</v>
      </c>
      <c r="D140" s="20">
        <f>SUM(D55:D139)</f>
        <v>575686492.38999999</v>
      </c>
      <c r="E140" s="20">
        <f>SUM(E55:E139)</f>
        <v>408733229.79000002</v>
      </c>
      <c r="F140" s="20">
        <f>SUM(F55:F139)</f>
        <v>438563662.62</v>
      </c>
      <c r="G140" s="20">
        <f>SUM(G55:G139)</f>
        <v>180240000</v>
      </c>
      <c r="H140" s="21">
        <f>SUM(H55:H139)</f>
        <v>618803662.62</v>
      </c>
    </row>
  </sheetData>
  <mergeCells count="5">
    <mergeCell ref="A49:B49"/>
    <mergeCell ref="A3:H3"/>
    <mergeCell ref="A4:H4"/>
    <mergeCell ref="A52:H52"/>
    <mergeCell ref="A140:B140"/>
  </mergeCells>
  <pageMargins left="0.7" right="0.7" top="0.78740157499999996" bottom="0.78740157499999996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Jancurová</dc:creator>
  <cp:lastModifiedBy>Zdeňka Jancurová</cp:lastModifiedBy>
  <cp:lastPrinted>2022-11-23T06:53:39Z</cp:lastPrinted>
  <dcterms:created xsi:type="dcterms:W3CDTF">2021-11-25T07:18:32Z</dcterms:created>
  <dcterms:modified xsi:type="dcterms:W3CDTF">2022-11-30T10:13:15Z</dcterms:modified>
</cp:coreProperties>
</file>